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shina_en\Desktop\Лапшина Е.Н\НА САЙТ\"/>
    </mc:Choice>
  </mc:AlternateContent>
  <bookViews>
    <workbookView xWindow="0" yWindow="0" windowWidth="28800" windowHeight="134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58" i="1" l="1"/>
  <c r="E56" i="1" l="1"/>
  <c r="E55" i="1"/>
  <c r="E12" i="1"/>
  <c r="E11" i="1"/>
  <c r="E46" i="1" l="1"/>
  <c r="E45" i="1"/>
  <c r="E43" i="1"/>
  <c r="E42" i="1" l="1"/>
  <c r="E20" i="1"/>
  <c r="E19" i="1"/>
  <c r="E18" i="1"/>
  <c r="E17" i="1"/>
  <c r="D9" i="1" l="1"/>
  <c r="C9" i="1" l="1"/>
  <c r="E53" i="1" l="1"/>
  <c r="E52" i="1"/>
  <c r="E51" i="1"/>
  <c r="E50" i="1"/>
  <c r="E49" i="1"/>
  <c r="E48" i="1"/>
  <c r="E28" i="1" l="1"/>
  <c r="E27" i="1"/>
  <c r="E26" i="1"/>
  <c r="E25" i="1"/>
  <c r="E24" i="1"/>
  <c r="E23" i="1"/>
  <c r="E22" i="1"/>
  <c r="E21" i="1"/>
  <c r="E10" i="1" l="1"/>
  <c r="E40" i="1" l="1"/>
  <c r="E35" i="1"/>
  <c r="E34" i="1"/>
  <c r="E32" i="1"/>
  <c r="E31" i="1"/>
  <c r="E33" i="1"/>
  <c r="E39" i="1"/>
  <c r="E9" i="1"/>
  <c r="E8" i="1"/>
</calcChain>
</file>

<file path=xl/sharedStrings.xml><?xml version="1.0" encoding="utf-8"?>
<sst xmlns="http://schemas.openxmlformats.org/spreadsheetml/2006/main" count="137" uniqueCount="97">
  <si>
    <t>Индикаторы</t>
  </si>
  <si>
    <t>Ед.изм.</t>
  </si>
  <si>
    <t>I.Общеэкономические показатели</t>
  </si>
  <si>
    <t>Ед.</t>
  </si>
  <si>
    <t>Млн.руб.</t>
  </si>
  <si>
    <t>Чел.</t>
  </si>
  <si>
    <t>Чел./%</t>
  </si>
  <si>
    <t xml:space="preserve">  - обрабатывающие производства</t>
  </si>
  <si>
    <t>Руб.</t>
  </si>
  <si>
    <t>%</t>
  </si>
  <si>
    <t>Млн.руб</t>
  </si>
  <si>
    <t xml:space="preserve">       Собственные доходы , в т.ч.</t>
  </si>
  <si>
    <t>Налоговые доходы</t>
  </si>
  <si>
    <t>Неналоговые доходы</t>
  </si>
  <si>
    <t xml:space="preserve">       Безвозмездные поступления</t>
  </si>
  <si>
    <t>Тыс. чел.</t>
  </si>
  <si>
    <t xml:space="preserve"> Рождаемость/смертность</t>
  </si>
  <si>
    <t xml:space="preserve"> Естественная убыль населения </t>
  </si>
  <si>
    <t xml:space="preserve"> Прибыло / выбыло</t>
  </si>
  <si>
    <t xml:space="preserve"> Миграционный прирост (снижение) </t>
  </si>
  <si>
    <r>
      <t>II.</t>
    </r>
    <r>
      <rPr>
        <b/>
        <i/>
        <sz val="7"/>
        <color rgb="FF000000"/>
        <rFont val="Times New Roman"/>
        <family val="1"/>
        <charset val="204"/>
      </rPr>
      <t xml:space="preserve">  </t>
    </r>
    <r>
      <rPr>
        <b/>
        <i/>
        <sz val="11"/>
        <color rgb="FF000000"/>
        <rFont val="Times New Roman"/>
        <family val="1"/>
        <charset val="204"/>
      </rPr>
      <t>Промышленное производство</t>
    </r>
  </si>
  <si>
    <t>Тыс.кв.м.</t>
  </si>
  <si>
    <t xml:space="preserve">Среднемесячная  начисленная  заработная   плата                 </t>
  </si>
  <si>
    <t>Среднесписочная численность работающих</t>
  </si>
  <si>
    <t xml:space="preserve">в сопоставимых ценах </t>
  </si>
  <si>
    <t>Млн. руб.</t>
  </si>
  <si>
    <t>Количество зарегистрированных индивидуальных предпринимателей (физических лиц)</t>
  </si>
  <si>
    <t xml:space="preserve">VIII.Демография    </t>
  </si>
  <si>
    <t>Руб./чел.</t>
  </si>
  <si>
    <r>
      <t>VI.</t>
    </r>
    <r>
      <rPr>
        <b/>
        <i/>
        <sz val="7"/>
        <color rgb="FF000000"/>
        <rFont val="Times New Roman"/>
        <family val="1"/>
        <charset val="204"/>
      </rPr>
      <t>   </t>
    </r>
    <r>
      <rPr>
        <b/>
        <i/>
        <sz val="11"/>
        <color rgb="FF000000"/>
        <rFont val="Times New Roman"/>
        <family val="1"/>
        <charset val="204"/>
      </rPr>
      <t xml:space="preserve"> Бюджет городского округа город Рыбинск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</si>
  <si>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Ввод в эксплуатацию жилья на 1 жителя</t>
  </si>
  <si>
    <t>Количество зарегистрированных малых предприятий, включая микропредприятия</t>
  </si>
  <si>
    <t>Кв.м/1жит</t>
  </si>
  <si>
    <t>Среднемесячная начисленная заработная плата в крупных, средних и малых предприятиях</t>
  </si>
  <si>
    <r>
      <t>VII.Заработная плата и численность занятых</t>
    </r>
    <r>
      <rPr>
        <sz val="11"/>
        <color rgb="FF000000"/>
        <rFont val="Times New Roman"/>
        <family val="1"/>
        <charset val="204"/>
      </rPr>
      <t xml:space="preserve"> (крупные и средние) </t>
    </r>
  </si>
  <si>
    <t>Сводный индекс потребительских цен на товары и платные услуги населению по Ярославской области (янв.-дек./янв./дек.)</t>
  </si>
  <si>
    <t xml:space="preserve">Занято в крупных, средних и малых предприятиях </t>
  </si>
  <si>
    <t>Тыс.руб.</t>
  </si>
  <si>
    <t>Млн. руб</t>
  </si>
  <si>
    <t xml:space="preserve">Отгружено товаров собственного производства, выполнено  работ,  услуг </t>
  </si>
  <si>
    <t xml:space="preserve">Среднемесячная начисленная заработная плата </t>
  </si>
  <si>
    <t xml:space="preserve">Среднесписочная численность работающих </t>
  </si>
  <si>
    <t>Инвестиции в основной капитал на 1 жителя</t>
  </si>
  <si>
    <t>Тыс. руб.</t>
  </si>
  <si>
    <t>Оборот розничной торговли / сопоставимые цены</t>
  </si>
  <si>
    <t>Млн.руб./%</t>
  </si>
  <si>
    <t>Убыль населения с учетом миграции</t>
  </si>
  <si>
    <r>
      <t>V.</t>
    </r>
    <r>
      <rPr>
        <b/>
        <i/>
        <sz val="7"/>
        <color rgb="FF000000"/>
        <rFont val="Times New Roman"/>
        <family val="1"/>
        <charset val="204"/>
      </rPr>
      <t xml:space="preserve">  </t>
    </r>
    <r>
      <rPr>
        <b/>
        <i/>
        <sz val="11"/>
        <color rgb="FF000000"/>
        <rFont val="Times New Roman"/>
        <family val="1"/>
        <charset val="204"/>
      </rPr>
      <t xml:space="preserve">Инвестиции. Строительство </t>
    </r>
    <r>
      <rPr>
        <sz val="11"/>
        <color rgb="FF000000"/>
        <rFont val="Times New Roman"/>
        <family val="1"/>
        <charset val="204"/>
      </rPr>
      <t>(крупные и средние)</t>
    </r>
  </si>
  <si>
    <t xml:space="preserve">я-дек. </t>
  </si>
  <si>
    <t xml:space="preserve">Отгружено товаров собственного производства, выполнено работ, услуг  крупными, средними и малыми предприятиями, в т.ч.  </t>
  </si>
  <si>
    <t xml:space="preserve">Отгружено товаров собственного производства, выполнено работ, услуг  крупными и средними  предприятиями  </t>
  </si>
  <si>
    <t>Просроченная задолженность по заработной  плате в крупных и средних предприятиях (на 1 янв.)</t>
  </si>
  <si>
    <t>Х</t>
  </si>
  <si>
    <t>Величина прожиточного минимума в ЯО на душу населения (год)</t>
  </si>
  <si>
    <t>Доходы, в т.ч.</t>
  </si>
  <si>
    <t>Расходы</t>
  </si>
  <si>
    <t xml:space="preserve">  - обеспечение  электроэнергией, газом и паром, кондиционирование воздуха</t>
  </si>
  <si>
    <t xml:space="preserve">   - водоснабжение,водоотведение, организация сбора и утилизации отходов, деятельность по ликвидации загрязнений</t>
  </si>
  <si>
    <t xml:space="preserve">Ввод в эксплуатацию   жилья, в т.ч.  </t>
  </si>
  <si>
    <t xml:space="preserve">Уровень регистрируемой безработицы </t>
  </si>
  <si>
    <t xml:space="preserve">Среднесписочная численность работающих в промышленности, в т.ч. </t>
  </si>
  <si>
    <t xml:space="preserve">Среднемесячная начисленная заработная пл., в т.ч.  </t>
  </si>
  <si>
    <t>Отгружено товаров собственного производства, выполнено  работ,  услуг, в т.ч.</t>
  </si>
  <si>
    <t xml:space="preserve">Прибыль (+), убыток (-) с н.г.(сальдо)  в крупных и средних предприятиях </t>
  </si>
  <si>
    <r>
      <t>Оборот общественного питания / сопоставимые цены</t>
    </r>
    <r>
      <rPr>
        <b/>
        <sz val="11"/>
        <color rgb="FF000000"/>
        <rFont val="Times New Roman"/>
        <family val="1"/>
        <charset val="204"/>
      </rPr>
      <t xml:space="preserve">                              </t>
    </r>
  </si>
  <si>
    <t>Численность постоянного населения (на 1 янв.)</t>
  </si>
  <si>
    <t>1157/2886</t>
  </si>
  <si>
    <t>-1729</t>
  </si>
  <si>
    <t>2116/2471</t>
  </si>
  <si>
    <t>ОСНОВНЫЕ ПОКАЗАТЕЛИ СОЦИАЛЬНО-ЭКОНОМИЧЕСКОГО РАЗВИТИЯ ГОРОДА РЫБИНСКА ЗА ЯНВАРЬ-ДЕКАБРЬ 2024 ГОДА</t>
  </si>
  <si>
    <t>2023 Факт</t>
  </si>
  <si>
    <t>2024      Факт</t>
  </si>
  <si>
    <t>2024/ 2023, 
%</t>
  </si>
  <si>
    <r>
      <t>III. Малый бизнес (включая микропредприятия) -</t>
    </r>
    <r>
      <rPr>
        <sz val="11"/>
        <color rgb="FF000000"/>
        <rFont val="Times New Roman"/>
        <family val="1"/>
        <charset val="204"/>
      </rPr>
      <t xml:space="preserve"> оценка</t>
    </r>
  </si>
  <si>
    <r>
      <t>IV.</t>
    </r>
    <r>
      <rPr>
        <b/>
        <i/>
        <sz val="7"/>
        <color rgb="FF000000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 xml:space="preserve">Потребительский рынок </t>
    </r>
    <r>
      <rPr>
        <sz val="12"/>
        <color rgb="FF000000"/>
        <rFont val="Times New Roman"/>
        <family val="1"/>
        <charset val="204"/>
      </rPr>
      <t>- 2024 год - ожидаемое</t>
    </r>
  </si>
  <si>
    <t>48216,9/ 105,9</t>
  </si>
  <si>
    <t>51592,1/ 100,8</t>
  </si>
  <si>
    <t>2 695,8 /100,6</t>
  </si>
  <si>
    <t>2938,4/ 100,2</t>
  </si>
  <si>
    <t>Инвестиции  в основной  капитал (ожид.)</t>
  </si>
  <si>
    <t xml:space="preserve">   - водоснабжение, водоотведение, организация сбора и утилизации отходов, деятельность по ликвидации загрязнений</t>
  </si>
  <si>
    <t>1084/3055</t>
  </si>
  <si>
    <t>93,7/105,9</t>
  </si>
  <si>
    <t>114,0</t>
  </si>
  <si>
    <t>- 355</t>
  </si>
  <si>
    <t>-1971</t>
  </si>
  <si>
    <t>596/0,6</t>
  </si>
  <si>
    <t>&lt; на 0,1 пп</t>
  </si>
  <si>
    <t>1690/1956</t>
  </si>
  <si>
    <t>79,9/79,2</t>
  </si>
  <si>
    <t>-2 084</t>
  </si>
  <si>
    <t>-2 237</t>
  </si>
  <si>
    <t>107,3</t>
  </si>
  <si>
    <t>446/0,5</t>
  </si>
  <si>
    <t>- 266</t>
  </si>
  <si>
    <t>74,9</t>
  </si>
  <si>
    <t xml:space="preserve">Число хозяйствующих субъектов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</si>
</sst>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7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right" vertical="top" wrapText="1"/>
    </xf>
    <xf numFmtId="165" fontId="0" fillId="0" borderId="0" xfId="0" applyNumberFormat="1"/>
    <xf numFmtId="3" fontId="0" fillId="0" borderId="0" xfId="0" applyNumberFormat="1"/>
    <xf numFmtId="0" fontId="1" fillId="2" borderId="8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6" fillId="2" borderId="1" xfId="0" applyNumberFormat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165" fontId="6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right" vertical="top" wrapText="1"/>
    </xf>
    <xf numFmtId="164" fontId="6" fillId="2" borderId="9" xfId="0" applyNumberFormat="1" applyFont="1" applyFill="1" applyBorder="1" applyAlignment="1">
      <alignment horizontal="right" vertical="top" wrapText="1"/>
    </xf>
    <xf numFmtId="164" fontId="3" fillId="2" borderId="9" xfId="0" applyNumberFormat="1" applyFont="1" applyFill="1" applyBorder="1" applyAlignment="1">
      <alignment horizontal="right" vertical="top" wrapText="1"/>
    </xf>
    <xf numFmtId="3" fontId="6" fillId="2" borderId="1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vertical="top" wrapText="1"/>
    </xf>
    <xf numFmtId="166" fontId="3" fillId="2" borderId="1" xfId="0" applyNumberFormat="1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vertical="top" wrapText="1"/>
    </xf>
    <xf numFmtId="165" fontId="6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justify" vertical="top" wrapText="1"/>
    </xf>
    <xf numFmtId="164" fontId="6" fillId="2" borderId="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vertical="center"/>
    </xf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9"/>
  <sheetViews>
    <sheetView tabSelected="1" view="pageBreakPreview" zoomScaleNormal="100" zoomScaleSheetLayoutView="100" workbookViewId="0">
      <selection activeCell="C58" sqref="C58"/>
    </sheetView>
  </sheetViews>
  <sheetFormatPr defaultRowHeight="15" x14ac:dyDescent="0.25"/>
  <cols>
    <col min="1" max="1" width="49" customWidth="1"/>
    <col min="2" max="2" width="10" customWidth="1"/>
    <col min="3" max="3" width="9.42578125" customWidth="1"/>
    <col min="4" max="4" width="10.28515625" customWidth="1"/>
    <col min="5" max="5" width="10.140625" customWidth="1"/>
    <col min="8" max="8" width="9.5703125" bestFit="1" customWidth="1"/>
    <col min="10" max="10" width="9.5703125" bestFit="1" customWidth="1"/>
  </cols>
  <sheetData>
    <row r="2" spans="1:10" x14ac:dyDescent="0.25">
      <c r="A2" s="48" t="s">
        <v>69</v>
      </c>
      <c r="B2" s="49"/>
      <c r="C2" s="49"/>
      <c r="D2" s="49"/>
      <c r="E2" s="50"/>
    </row>
    <row r="3" spans="1:10" ht="15.75" customHeight="1" x14ac:dyDescent="0.25">
      <c r="A3" s="51"/>
      <c r="B3" s="52"/>
      <c r="C3" s="52"/>
      <c r="D3" s="52"/>
      <c r="E3" s="53"/>
    </row>
    <row r="4" spans="1:10" ht="28.5" x14ac:dyDescent="0.25">
      <c r="A4" s="54" t="s">
        <v>0</v>
      </c>
      <c r="B4" s="54" t="s">
        <v>1</v>
      </c>
      <c r="C4" s="3" t="s">
        <v>70</v>
      </c>
      <c r="D4" s="3" t="s">
        <v>71</v>
      </c>
      <c r="E4" s="54" t="s">
        <v>72</v>
      </c>
    </row>
    <row r="5" spans="1:10" ht="18" customHeight="1" x14ac:dyDescent="0.25">
      <c r="A5" s="55"/>
      <c r="B5" s="55"/>
      <c r="C5" s="13" t="s">
        <v>48</v>
      </c>
      <c r="D5" s="13" t="s">
        <v>48</v>
      </c>
      <c r="E5" s="55"/>
    </row>
    <row r="6" spans="1:10" ht="13.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</row>
    <row r="7" spans="1:10" x14ac:dyDescent="0.25">
      <c r="A7" s="46" t="s">
        <v>2</v>
      </c>
      <c r="B7" s="46"/>
      <c r="C7" s="46"/>
      <c r="D7" s="46"/>
      <c r="E7" s="46"/>
    </row>
    <row r="8" spans="1:10" ht="15.75" customHeight="1" x14ac:dyDescent="0.25">
      <c r="A8" s="14" t="s">
        <v>96</v>
      </c>
      <c r="B8" s="15" t="s">
        <v>3</v>
      </c>
      <c r="C8" s="16">
        <v>3468</v>
      </c>
      <c r="D8" s="16">
        <v>3361</v>
      </c>
      <c r="E8" s="17">
        <f>D8/C8%</f>
        <v>96.914648212226069</v>
      </c>
    </row>
    <row r="9" spans="1:10" ht="45.75" customHeight="1" x14ac:dyDescent="0.25">
      <c r="A9" s="14" t="s">
        <v>49</v>
      </c>
      <c r="B9" s="15" t="s">
        <v>4</v>
      </c>
      <c r="C9" s="17">
        <f>C10+C32</f>
        <v>163179.79999999999</v>
      </c>
      <c r="D9" s="17">
        <f>D10+D32</f>
        <v>167642.29999999999</v>
      </c>
      <c r="E9" s="17">
        <f>D9/C9%</f>
        <v>102.73471348782142</v>
      </c>
      <c r="G9" s="11"/>
    </row>
    <row r="10" spans="1:10" ht="45.75" customHeight="1" x14ac:dyDescent="0.25">
      <c r="A10" s="14" t="s">
        <v>50</v>
      </c>
      <c r="B10" s="15" t="s">
        <v>38</v>
      </c>
      <c r="C10" s="18">
        <v>148237.79999999999</v>
      </c>
      <c r="D10" s="18">
        <v>151853.29999999999</v>
      </c>
      <c r="E10" s="19">
        <f>D10/C10%</f>
        <v>102.43898654729091</v>
      </c>
    </row>
    <row r="11" spans="1:10" ht="31.5" customHeight="1" x14ac:dyDescent="0.25">
      <c r="A11" s="14" t="s">
        <v>33</v>
      </c>
      <c r="B11" s="15" t="s">
        <v>8</v>
      </c>
      <c r="C11" s="17">
        <v>55525.9</v>
      </c>
      <c r="D11" s="17">
        <v>65102.6</v>
      </c>
      <c r="E11" s="19">
        <f>D11/C11%</f>
        <v>117.24726659090622</v>
      </c>
      <c r="J11" s="11"/>
    </row>
    <row r="12" spans="1:10" x14ac:dyDescent="0.25">
      <c r="A12" s="14" t="s">
        <v>36</v>
      </c>
      <c r="B12" s="15" t="s">
        <v>5</v>
      </c>
      <c r="C12" s="16">
        <v>58214</v>
      </c>
      <c r="D12" s="16">
        <v>58332</v>
      </c>
      <c r="E12" s="19">
        <f>D12/C12%</f>
        <v>100.20270038135156</v>
      </c>
    </row>
    <row r="13" spans="1:10" ht="15" customHeight="1" x14ac:dyDescent="0.25">
      <c r="A13" s="14" t="s">
        <v>59</v>
      </c>
      <c r="B13" s="15" t="s">
        <v>6</v>
      </c>
      <c r="C13" s="20" t="s">
        <v>86</v>
      </c>
      <c r="D13" s="20" t="s">
        <v>93</v>
      </c>
      <c r="E13" s="20" t="s">
        <v>87</v>
      </c>
    </row>
    <row r="14" spans="1:10" ht="29.25" customHeight="1" x14ac:dyDescent="0.25">
      <c r="A14" s="14" t="s">
        <v>63</v>
      </c>
      <c r="B14" s="15" t="s">
        <v>4</v>
      </c>
      <c r="C14" s="17">
        <v>-2355.1</v>
      </c>
      <c r="D14" s="17">
        <v>22796.9</v>
      </c>
      <c r="E14" s="17" t="s">
        <v>52</v>
      </c>
    </row>
    <row r="15" spans="1:10" ht="32.25" customHeight="1" x14ac:dyDescent="0.25">
      <c r="A15" s="14" t="s">
        <v>51</v>
      </c>
      <c r="B15" s="15" t="s">
        <v>37</v>
      </c>
      <c r="C15" s="21">
        <v>0</v>
      </c>
      <c r="D15" s="21">
        <v>0</v>
      </c>
      <c r="E15" s="21" t="s">
        <v>52</v>
      </c>
    </row>
    <row r="16" spans="1:10" x14ac:dyDescent="0.25">
      <c r="A16" s="45" t="s">
        <v>20</v>
      </c>
      <c r="B16" s="45"/>
      <c r="C16" s="45"/>
      <c r="D16" s="45"/>
      <c r="E16" s="45"/>
    </row>
    <row r="17" spans="1:9" ht="31.5" customHeight="1" x14ac:dyDescent="0.25">
      <c r="A17" s="14" t="s">
        <v>62</v>
      </c>
      <c r="B17" s="15" t="s">
        <v>4</v>
      </c>
      <c r="C17" s="21">
        <v>112709.4</v>
      </c>
      <c r="D17" s="21">
        <v>121816.7</v>
      </c>
      <c r="E17" s="21">
        <f>D17/C17%</f>
        <v>108.08033757610278</v>
      </c>
      <c r="G17" s="12"/>
    </row>
    <row r="18" spans="1:9" x14ac:dyDescent="0.25">
      <c r="A18" s="14" t="s">
        <v>7</v>
      </c>
      <c r="B18" s="15" t="s">
        <v>4</v>
      </c>
      <c r="C18" s="21">
        <v>104526</v>
      </c>
      <c r="D18" s="21">
        <v>113346.1</v>
      </c>
      <c r="E18" s="21">
        <f>D18/C18%</f>
        <v>108.4381876279586</v>
      </c>
    </row>
    <row r="19" spans="1:9" ht="30" x14ac:dyDescent="0.25">
      <c r="A19" s="14" t="s">
        <v>56</v>
      </c>
      <c r="B19" s="15" t="s">
        <v>4</v>
      </c>
      <c r="C19" s="21">
        <v>6692.4</v>
      </c>
      <c r="D19" s="21">
        <v>6900.3</v>
      </c>
      <c r="E19" s="21">
        <f>D19/C19%</f>
        <v>103.10650887573966</v>
      </c>
      <c r="G19" s="11"/>
      <c r="I19" s="11"/>
    </row>
    <row r="20" spans="1:9" ht="45" x14ac:dyDescent="0.25">
      <c r="A20" s="14" t="s">
        <v>57</v>
      </c>
      <c r="B20" s="15" t="s">
        <v>38</v>
      </c>
      <c r="C20" s="21">
        <v>1459.8</v>
      </c>
      <c r="D20" s="21">
        <v>1533.3</v>
      </c>
      <c r="E20" s="21">
        <f>D20/C20%</f>
        <v>105.03493629264283</v>
      </c>
    </row>
    <row r="21" spans="1:9" ht="18.75" customHeight="1" x14ac:dyDescent="0.25">
      <c r="A21" s="14" t="s">
        <v>61</v>
      </c>
      <c r="B21" s="15" t="s">
        <v>25</v>
      </c>
      <c r="C21" s="21">
        <v>69392.399999999994</v>
      </c>
      <c r="D21" s="21">
        <v>81142.3</v>
      </c>
      <c r="E21" s="21">
        <f t="shared" ref="E21:E28" si="0">D21/C21%</f>
        <v>116.93254592721971</v>
      </c>
    </row>
    <row r="22" spans="1:9" ht="18" customHeight="1" x14ac:dyDescent="0.25">
      <c r="A22" s="14" t="s">
        <v>7</v>
      </c>
      <c r="B22" s="15" t="s">
        <v>25</v>
      </c>
      <c r="C22" s="21">
        <v>71770.899999999994</v>
      </c>
      <c r="D22" s="21">
        <v>83691.199999999997</v>
      </c>
      <c r="E22" s="21">
        <f t="shared" si="0"/>
        <v>116.60882056655275</v>
      </c>
    </row>
    <row r="23" spans="1:9" ht="30" customHeight="1" x14ac:dyDescent="0.25">
      <c r="A23" s="14" t="s">
        <v>56</v>
      </c>
      <c r="B23" s="15" t="s">
        <v>25</v>
      </c>
      <c r="C23" s="21">
        <v>56243.199999999997</v>
      </c>
      <c r="D23" s="21">
        <v>65584.800000000003</v>
      </c>
      <c r="E23" s="21">
        <f t="shared" si="0"/>
        <v>116.60929676832043</v>
      </c>
    </row>
    <row r="24" spans="1:9" ht="43.5" customHeight="1" x14ac:dyDescent="0.25">
      <c r="A24" s="14" t="s">
        <v>57</v>
      </c>
      <c r="B24" s="15" t="s">
        <v>25</v>
      </c>
      <c r="C24" s="21">
        <v>44709.1</v>
      </c>
      <c r="D24" s="21">
        <v>54439.199999999997</v>
      </c>
      <c r="E24" s="21">
        <f t="shared" si="0"/>
        <v>121.76313099570332</v>
      </c>
      <c r="G24" s="11"/>
      <c r="H24" s="11"/>
    </row>
    <row r="25" spans="1:9" ht="30" customHeight="1" x14ac:dyDescent="0.25">
      <c r="A25" s="14" t="s">
        <v>60</v>
      </c>
      <c r="B25" s="15" t="s">
        <v>5</v>
      </c>
      <c r="C25" s="21">
        <v>23493</v>
      </c>
      <c r="D25" s="21">
        <v>23764</v>
      </c>
      <c r="E25" s="21">
        <f t="shared" si="0"/>
        <v>101.15353509556037</v>
      </c>
      <c r="G25" s="11"/>
      <c r="H25" s="11"/>
    </row>
    <row r="26" spans="1:9" ht="15" customHeight="1" x14ac:dyDescent="0.25">
      <c r="A26" s="14" t="s">
        <v>7</v>
      </c>
      <c r="B26" s="15" t="s">
        <v>5</v>
      </c>
      <c r="C26" s="21">
        <v>20593</v>
      </c>
      <c r="D26" s="21">
        <v>20994</v>
      </c>
      <c r="E26" s="21">
        <f t="shared" si="0"/>
        <v>101.94726363327344</v>
      </c>
    </row>
    <row r="27" spans="1:9" ht="31.5" customHeight="1" x14ac:dyDescent="0.25">
      <c r="A27" s="14" t="s">
        <v>56</v>
      </c>
      <c r="B27" s="15" t="s">
        <v>5</v>
      </c>
      <c r="C27" s="21">
        <v>1959</v>
      </c>
      <c r="D27" s="21">
        <v>1836</v>
      </c>
      <c r="E27" s="21">
        <f t="shared" si="0"/>
        <v>93.721286370597241</v>
      </c>
    </row>
    <row r="28" spans="1:9" ht="94.5" customHeight="1" x14ac:dyDescent="0.25">
      <c r="A28" s="14" t="s">
        <v>80</v>
      </c>
      <c r="B28" s="15" t="s">
        <v>5</v>
      </c>
      <c r="C28" s="21">
        <v>941</v>
      </c>
      <c r="D28" s="21">
        <v>934</v>
      </c>
      <c r="E28" s="21">
        <f t="shared" si="0"/>
        <v>99.256110520722629</v>
      </c>
    </row>
    <row r="29" spans="1:9" ht="15" customHeight="1" x14ac:dyDescent="0.25">
      <c r="A29" s="3">
        <v>1</v>
      </c>
      <c r="B29" s="3">
        <v>2</v>
      </c>
      <c r="C29" s="4">
        <v>3</v>
      </c>
      <c r="D29" s="4">
        <v>4</v>
      </c>
      <c r="E29" s="4">
        <v>5</v>
      </c>
    </row>
    <row r="30" spans="1:9" ht="17.25" customHeight="1" x14ac:dyDescent="0.25">
      <c r="A30" s="45" t="s">
        <v>73</v>
      </c>
      <c r="B30" s="45"/>
      <c r="C30" s="45"/>
      <c r="D30" s="45"/>
      <c r="E30" s="45"/>
    </row>
    <row r="31" spans="1:9" ht="30" x14ac:dyDescent="0.25">
      <c r="A31" s="22" t="s">
        <v>31</v>
      </c>
      <c r="B31" s="15" t="s">
        <v>3</v>
      </c>
      <c r="C31" s="16">
        <v>2644</v>
      </c>
      <c r="D31" s="16">
        <v>2516</v>
      </c>
      <c r="E31" s="17">
        <f>D31/C31%</f>
        <v>95.158850226928891</v>
      </c>
    </row>
    <row r="32" spans="1:9" ht="29.25" customHeight="1" x14ac:dyDescent="0.25">
      <c r="A32" s="14" t="s">
        <v>39</v>
      </c>
      <c r="B32" s="15" t="s">
        <v>25</v>
      </c>
      <c r="C32" s="16">
        <v>14942</v>
      </c>
      <c r="D32" s="16">
        <v>15789</v>
      </c>
      <c r="E32" s="17">
        <f>D32/C32%</f>
        <v>105.66858519609157</v>
      </c>
    </row>
    <row r="33" spans="1:10" ht="18" customHeight="1" x14ac:dyDescent="0.25">
      <c r="A33" s="14" t="s">
        <v>40</v>
      </c>
      <c r="B33" s="15" t="s">
        <v>8</v>
      </c>
      <c r="C33" s="16">
        <v>22138</v>
      </c>
      <c r="D33" s="16">
        <v>23686</v>
      </c>
      <c r="E33" s="17">
        <f>D33/C33%</f>
        <v>106.99250158099196</v>
      </c>
    </row>
    <row r="34" spans="1:10" ht="14.25" customHeight="1" x14ac:dyDescent="0.25">
      <c r="A34" s="14" t="s">
        <v>41</v>
      </c>
      <c r="B34" s="15" t="s">
        <v>5</v>
      </c>
      <c r="C34" s="16">
        <v>8734</v>
      </c>
      <c r="D34" s="16">
        <v>8789</v>
      </c>
      <c r="E34" s="17">
        <f>D34/C34%</f>
        <v>100.62972292191435</v>
      </c>
      <c r="J34" s="2"/>
    </row>
    <row r="35" spans="1:10" ht="29.25" customHeight="1" x14ac:dyDescent="0.25">
      <c r="A35" s="14" t="s">
        <v>26</v>
      </c>
      <c r="B35" s="15" t="s">
        <v>5</v>
      </c>
      <c r="C35" s="16">
        <v>3743</v>
      </c>
      <c r="D35" s="16">
        <v>3797</v>
      </c>
      <c r="E35" s="17">
        <f>D35/C35%</f>
        <v>101.4426930269837</v>
      </c>
    </row>
    <row r="36" spans="1:10" ht="15.75" x14ac:dyDescent="0.25">
      <c r="A36" s="47" t="s">
        <v>74</v>
      </c>
      <c r="B36" s="47"/>
      <c r="C36" s="47"/>
      <c r="D36" s="47"/>
      <c r="E36" s="47"/>
    </row>
    <row r="37" spans="1:10" ht="30" x14ac:dyDescent="0.25">
      <c r="A37" s="14" t="s">
        <v>44</v>
      </c>
      <c r="B37" s="23" t="s">
        <v>45</v>
      </c>
      <c r="C37" s="21" t="s">
        <v>75</v>
      </c>
      <c r="D37" s="21" t="s">
        <v>76</v>
      </c>
      <c r="E37" s="19">
        <v>107</v>
      </c>
    </row>
    <row r="38" spans="1:10" ht="30" x14ac:dyDescent="0.25">
      <c r="A38" s="14" t="s">
        <v>64</v>
      </c>
      <c r="B38" s="20" t="s">
        <v>45</v>
      </c>
      <c r="C38" s="21" t="s">
        <v>77</v>
      </c>
      <c r="D38" s="21" t="s">
        <v>78</v>
      </c>
      <c r="E38" s="19">
        <v>109</v>
      </c>
    </row>
    <row r="39" spans="1:10" ht="45" customHeight="1" x14ac:dyDescent="0.25">
      <c r="A39" s="24" t="s">
        <v>35</v>
      </c>
      <c r="B39" s="25" t="s">
        <v>9</v>
      </c>
      <c r="C39" s="26">
        <v>105.1</v>
      </c>
      <c r="D39" s="27">
        <v>108</v>
      </c>
      <c r="E39" s="28">
        <f>D39/C39%</f>
        <v>102.75927687916271</v>
      </c>
    </row>
    <row r="40" spans="1:10" ht="30" customHeight="1" x14ac:dyDescent="0.25">
      <c r="A40" s="14" t="s">
        <v>53</v>
      </c>
      <c r="B40" s="15" t="s">
        <v>28</v>
      </c>
      <c r="C40" s="21">
        <v>13800</v>
      </c>
      <c r="D40" s="29">
        <v>15144</v>
      </c>
      <c r="E40" s="19">
        <f>D40/C40%</f>
        <v>109.73913043478261</v>
      </c>
    </row>
    <row r="41" spans="1:10" x14ac:dyDescent="0.25">
      <c r="A41" s="45" t="s">
        <v>47</v>
      </c>
      <c r="B41" s="45"/>
      <c r="C41" s="45"/>
      <c r="D41" s="45"/>
      <c r="E41" s="45"/>
    </row>
    <row r="42" spans="1:10" x14ac:dyDescent="0.25">
      <c r="A42" s="14" t="s">
        <v>79</v>
      </c>
      <c r="B42" s="15" t="s">
        <v>10</v>
      </c>
      <c r="C42" s="30">
        <v>9957</v>
      </c>
      <c r="D42" s="30">
        <v>18395.900000000001</v>
      </c>
      <c r="E42" s="30">
        <f>D42/C42%</f>
        <v>184.75343979110175</v>
      </c>
    </row>
    <row r="43" spans="1:10" ht="17.25" customHeight="1" x14ac:dyDescent="0.25">
      <c r="A43" s="14" t="s">
        <v>42</v>
      </c>
      <c r="B43" s="15" t="s">
        <v>43</v>
      </c>
      <c r="C43" s="30">
        <v>57.9</v>
      </c>
      <c r="D43" s="30">
        <v>108.6</v>
      </c>
      <c r="E43" s="30">
        <f>D43/C43%</f>
        <v>187.56476683937825</v>
      </c>
    </row>
    <row r="44" spans="1:10" x14ac:dyDescent="0.25">
      <c r="A44" s="14" t="s">
        <v>24</v>
      </c>
      <c r="B44" s="15" t="s">
        <v>9</v>
      </c>
      <c r="C44" s="30">
        <v>142.19999999999999</v>
      </c>
      <c r="D44" s="30">
        <v>166.4</v>
      </c>
      <c r="E44" s="17" t="s">
        <v>52</v>
      </c>
    </row>
    <row r="45" spans="1:10" ht="17.25" customHeight="1" x14ac:dyDescent="0.25">
      <c r="A45" s="31" t="s">
        <v>58</v>
      </c>
      <c r="B45" s="32" t="s">
        <v>21</v>
      </c>
      <c r="C45" s="33">
        <v>40.1</v>
      </c>
      <c r="D45" s="34">
        <v>36.957999999999998</v>
      </c>
      <c r="E45" s="30">
        <f>D45/C45%</f>
        <v>92.164588528678294</v>
      </c>
    </row>
    <row r="46" spans="1:10" ht="16.5" customHeight="1" x14ac:dyDescent="0.25">
      <c r="A46" s="31" t="s">
        <v>30</v>
      </c>
      <c r="B46" s="35" t="s">
        <v>32</v>
      </c>
      <c r="C46" s="36">
        <v>0.23</v>
      </c>
      <c r="D46" s="37">
        <v>0.22</v>
      </c>
      <c r="E46" s="30">
        <f>D46/C46%</f>
        <v>95.652173913043484</v>
      </c>
    </row>
    <row r="47" spans="1:10" ht="13.5" customHeight="1" x14ac:dyDescent="0.25">
      <c r="A47" s="45" t="s">
        <v>29</v>
      </c>
      <c r="B47" s="45"/>
      <c r="C47" s="45"/>
      <c r="D47" s="45"/>
      <c r="E47" s="45"/>
    </row>
    <row r="48" spans="1:10" x14ac:dyDescent="0.25">
      <c r="A48" s="14" t="s">
        <v>54</v>
      </c>
      <c r="B48" s="15" t="s">
        <v>4</v>
      </c>
      <c r="C48" s="38">
        <v>8375</v>
      </c>
      <c r="D48" s="38">
        <v>8553.9</v>
      </c>
      <c r="E48" s="39">
        <f t="shared" ref="E48:E53" si="1">D48/C48%</f>
        <v>102.13611940298507</v>
      </c>
      <c r="F48" s="1"/>
    </row>
    <row r="49" spans="1:8" x14ac:dyDescent="0.25">
      <c r="A49" s="40" t="s">
        <v>11</v>
      </c>
      <c r="B49" s="15" t="s">
        <v>4</v>
      </c>
      <c r="C49" s="38">
        <v>2368</v>
      </c>
      <c r="D49" s="38">
        <v>2783.7</v>
      </c>
      <c r="E49" s="39">
        <f t="shared" si="1"/>
        <v>117.55489864864865</v>
      </c>
    </row>
    <row r="50" spans="1:8" x14ac:dyDescent="0.25">
      <c r="A50" s="40" t="s">
        <v>12</v>
      </c>
      <c r="B50" s="15" t="s">
        <v>4</v>
      </c>
      <c r="C50" s="38">
        <v>2002.5</v>
      </c>
      <c r="D50" s="38">
        <v>2437.1</v>
      </c>
      <c r="E50" s="39">
        <f t="shared" si="1"/>
        <v>121.70287141073658</v>
      </c>
    </row>
    <row r="51" spans="1:8" x14ac:dyDescent="0.25">
      <c r="A51" s="40" t="s">
        <v>13</v>
      </c>
      <c r="B51" s="15" t="s">
        <v>4</v>
      </c>
      <c r="C51" s="38">
        <v>365.5</v>
      </c>
      <c r="D51" s="38">
        <v>346.7</v>
      </c>
      <c r="E51" s="39">
        <f t="shared" si="1"/>
        <v>94.856361149110811</v>
      </c>
    </row>
    <row r="52" spans="1:8" x14ac:dyDescent="0.25">
      <c r="A52" s="40" t="s">
        <v>14</v>
      </c>
      <c r="B52" s="15" t="s">
        <v>4</v>
      </c>
      <c r="C52" s="38">
        <v>6007</v>
      </c>
      <c r="D52" s="38">
        <v>5770.1</v>
      </c>
      <c r="E52" s="39">
        <f t="shared" si="1"/>
        <v>96.056267687697698</v>
      </c>
      <c r="H52" s="11"/>
    </row>
    <row r="53" spans="1:8" x14ac:dyDescent="0.25">
      <c r="A53" s="40" t="s">
        <v>55</v>
      </c>
      <c r="B53" s="15" t="s">
        <v>4</v>
      </c>
      <c r="C53" s="38">
        <v>8315.7999999999993</v>
      </c>
      <c r="D53" s="38">
        <v>8539.7000000000007</v>
      </c>
      <c r="E53" s="39">
        <f t="shared" si="1"/>
        <v>102.69246494624693</v>
      </c>
    </row>
    <row r="54" spans="1:8" ht="14.25" customHeight="1" x14ac:dyDescent="0.25">
      <c r="A54" s="45" t="s">
        <v>34</v>
      </c>
      <c r="B54" s="45"/>
      <c r="C54" s="45"/>
      <c r="D54" s="45"/>
      <c r="E54" s="45"/>
    </row>
    <row r="55" spans="1:8" ht="13.5" customHeight="1" x14ac:dyDescent="0.25">
      <c r="A55" s="14" t="s">
        <v>22</v>
      </c>
      <c r="B55" s="15" t="s">
        <v>8</v>
      </c>
      <c r="C55" s="21">
        <v>61419.4</v>
      </c>
      <c r="D55" s="21">
        <v>72450</v>
      </c>
      <c r="E55" s="19">
        <f>D55/C55%</f>
        <v>117.95947208862347</v>
      </c>
    </row>
    <row r="56" spans="1:8" ht="13.5" customHeight="1" x14ac:dyDescent="0.25">
      <c r="A56" s="14" t="s">
        <v>23</v>
      </c>
      <c r="B56" s="15" t="s">
        <v>5</v>
      </c>
      <c r="C56" s="21">
        <v>49480</v>
      </c>
      <c r="D56" s="29">
        <v>49543</v>
      </c>
      <c r="E56" s="19">
        <f>D56/C56%</f>
        <v>100.12732417138237</v>
      </c>
    </row>
    <row r="57" spans="1:8" ht="14.25" customHeight="1" x14ac:dyDescent="0.25">
      <c r="A57" s="45" t="s">
        <v>27</v>
      </c>
      <c r="B57" s="45"/>
      <c r="C57" s="45"/>
      <c r="D57" s="45"/>
      <c r="E57" s="45"/>
    </row>
    <row r="58" spans="1:8" ht="17.25" customHeight="1" x14ac:dyDescent="0.25">
      <c r="A58" s="14" t="s">
        <v>65</v>
      </c>
      <c r="B58" s="15" t="s">
        <v>15</v>
      </c>
      <c r="C58" s="41">
        <v>171.8</v>
      </c>
      <c r="D58" s="41">
        <v>169.5</v>
      </c>
      <c r="E58" s="19">
        <f>D58/C58%</f>
        <v>98.661233993015117</v>
      </c>
    </row>
    <row r="59" spans="1:8" ht="16.5" customHeight="1" x14ac:dyDescent="0.25">
      <c r="A59" s="14" t="s">
        <v>16</v>
      </c>
      <c r="B59" s="15" t="s">
        <v>5</v>
      </c>
      <c r="C59" s="42" t="s">
        <v>66</v>
      </c>
      <c r="D59" s="42" t="s">
        <v>81</v>
      </c>
      <c r="E59" s="42" t="s">
        <v>82</v>
      </c>
    </row>
    <row r="60" spans="1:8" x14ac:dyDescent="0.25">
      <c r="A60" s="14" t="s">
        <v>17</v>
      </c>
      <c r="B60" s="15" t="s">
        <v>5</v>
      </c>
      <c r="C60" s="42" t="s">
        <v>67</v>
      </c>
      <c r="D60" s="42" t="s">
        <v>85</v>
      </c>
      <c r="E60" s="42" t="s">
        <v>83</v>
      </c>
    </row>
    <row r="61" spans="1:8" ht="15.75" customHeight="1" x14ac:dyDescent="0.25">
      <c r="A61" s="14" t="s">
        <v>18</v>
      </c>
      <c r="B61" s="15" t="s">
        <v>5</v>
      </c>
      <c r="C61" s="42" t="s">
        <v>68</v>
      </c>
      <c r="D61" s="42" t="s">
        <v>88</v>
      </c>
      <c r="E61" s="42" t="s">
        <v>89</v>
      </c>
    </row>
    <row r="62" spans="1:8" x14ac:dyDescent="0.25">
      <c r="A62" s="14" t="s">
        <v>19</v>
      </c>
      <c r="B62" s="15" t="s">
        <v>5</v>
      </c>
      <c r="C62" s="42" t="s">
        <v>84</v>
      </c>
      <c r="D62" s="42" t="s">
        <v>94</v>
      </c>
      <c r="E62" s="42" t="s">
        <v>95</v>
      </c>
    </row>
    <row r="63" spans="1:8" x14ac:dyDescent="0.25">
      <c r="A63" s="14" t="s">
        <v>46</v>
      </c>
      <c r="B63" s="15" t="s">
        <v>5</v>
      </c>
      <c r="C63" s="42" t="s">
        <v>90</v>
      </c>
      <c r="D63" s="42" t="s">
        <v>91</v>
      </c>
      <c r="E63" s="42" t="s">
        <v>92</v>
      </c>
    </row>
    <row r="64" spans="1:8" x14ac:dyDescent="0.25">
      <c r="A64" s="6"/>
      <c r="B64" s="7"/>
      <c r="C64" s="8"/>
      <c r="D64" s="9"/>
      <c r="E64" s="10"/>
    </row>
    <row r="65" spans="1:5" ht="2.25" customHeight="1" x14ac:dyDescent="0.25">
      <c r="A65" s="43"/>
      <c r="B65" s="43"/>
      <c r="C65" s="43"/>
      <c r="D65" s="43"/>
      <c r="E65" s="43"/>
    </row>
    <row r="66" spans="1:5" ht="20.25" customHeight="1" x14ac:dyDescent="0.25">
      <c r="A66" s="43"/>
      <c r="B66" s="43"/>
      <c r="C66" s="43"/>
      <c r="D66" s="43"/>
      <c r="E66" s="43"/>
    </row>
    <row r="67" spans="1:5" ht="3" hidden="1" customHeight="1" x14ac:dyDescent="0.25">
      <c r="A67" s="43"/>
      <c r="B67" s="43"/>
      <c r="C67" s="43"/>
      <c r="D67" s="43"/>
      <c r="E67" s="43"/>
    </row>
    <row r="68" spans="1:5" ht="16.5" customHeight="1" x14ac:dyDescent="0.25">
      <c r="A68" s="5"/>
      <c r="B68" s="5"/>
      <c r="C68" s="5"/>
      <c r="D68" s="5"/>
      <c r="E68" s="5"/>
    </row>
    <row r="69" spans="1:5" x14ac:dyDescent="0.25">
      <c r="A69" s="44"/>
      <c r="B69" s="44"/>
      <c r="C69" s="44"/>
      <c r="D69" s="44"/>
      <c r="E69" s="44"/>
    </row>
  </sheetData>
  <mergeCells count="14">
    <mergeCell ref="A7:E7"/>
    <mergeCell ref="A36:E36"/>
    <mergeCell ref="A2:E3"/>
    <mergeCell ref="A4:A5"/>
    <mergeCell ref="B4:B5"/>
    <mergeCell ref="E4:E5"/>
    <mergeCell ref="A16:E16"/>
    <mergeCell ref="A30:E30"/>
    <mergeCell ref="A65:E67"/>
    <mergeCell ref="A69:E69"/>
    <mergeCell ref="A41:E41"/>
    <mergeCell ref="A47:E47"/>
    <mergeCell ref="A54:E54"/>
    <mergeCell ref="A57:E57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baskakova</dc:creator>
  <cp:lastModifiedBy>Лапшина Евгения Николаевна</cp:lastModifiedBy>
  <cp:lastPrinted>2025-02-11T05:46:29Z</cp:lastPrinted>
  <dcterms:created xsi:type="dcterms:W3CDTF">2015-10-20T13:37:05Z</dcterms:created>
  <dcterms:modified xsi:type="dcterms:W3CDTF">2025-03-31T11:54:42Z</dcterms:modified>
</cp:coreProperties>
</file>