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87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8" i="1"/>
  <c r="I43"/>
  <c r="H43"/>
  <c r="G43"/>
  <c r="I40"/>
  <c r="H40"/>
  <c r="G40"/>
  <c r="I38"/>
  <c r="H38"/>
  <c r="G38"/>
  <c r="G25"/>
  <c r="H25"/>
  <c r="G24"/>
  <c r="H24"/>
  <c r="H22"/>
  <c r="G22"/>
  <c r="I21"/>
  <c r="H21"/>
  <c r="G21"/>
  <c r="H20"/>
  <c r="G20"/>
  <c r="I19"/>
  <c r="H19"/>
  <c r="G19"/>
  <c r="I18"/>
  <c r="H18"/>
  <c r="G18"/>
  <c r="I16"/>
  <c r="H16"/>
  <c r="G16"/>
  <c r="H15"/>
  <c r="G15"/>
  <c r="I14"/>
  <c r="H14"/>
  <c r="I13"/>
  <c r="G13"/>
  <c r="H13"/>
  <c r="I6"/>
  <c r="I12"/>
  <c r="H12"/>
  <c r="G12"/>
  <c r="I11"/>
  <c r="G11"/>
  <c r="H11"/>
  <c r="H10"/>
  <c r="G10"/>
  <c r="H9"/>
  <c r="G9"/>
  <c r="I8"/>
  <c r="H8"/>
  <c r="G8"/>
  <c r="I7"/>
  <c r="H7"/>
  <c r="G7"/>
</calcChain>
</file>

<file path=xl/sharedStrings.xml><?xml version="1.0" encoding="utf-8"?>
<sst xmlns="http://schemas.openxmlformats.org/spreadsheetml/2006/main" count="108" uniqueCount="91">
  <si>
    <t>1.</t>
  </si>
  <si>
    <t>УЭРИ</t>
  </si>
  <si>
    <t>2.</t>
  </si>
  <si>
    <t>3.</t>
  </si>
  <si>
    <t>4.</t>
  </si>
  <si>
    <t>5.</t>
  </si>
  <si>
    <t>6.</t>
  </si>
  <si>
    <t>ДЖКХТиС</t>
  </si>
  <si>
    <t>7.</t>
  </si>
  <si>
    <t>ДАГ</t>
  </si>
  <si>
    <t>8.</t>
  </si>
  <si>
    <t>9.</t>
  </si>
  <si>
    <t>10.</t>
  </si>
  <si>
    <t>11.</t>
  </si>
  <si>
    <t>УС</t>
  </si>
  <si>
    <t>12.</t>
  </si>
  <si>
    <t>ДО</t>
  </si>
  <si>
    <t>13.</t>
  </si>
  <si>
    <t>14.</t>
  </si>
  <si>
    <t>86,7/ 27820</t>
  </si>
  <si>
    <t>86,8/ 27850</t>
  </si>
  <si>
    <t>15.</t>
  </si>
  <si>
    <t>ДФКСиМП</t>
  </si>
  <si>
    <t>16.</t>
  </si>
  <si>
    <t>2100/ 368,5</t>
  </si>
  <si>
    <t>2110/ 369,5</t>
  </si>
  <si>
    <t>2115/ 370,5</t>
  </si>
  <si>
    <t>УК</t>
  </si>
  <si>
    <t>17.</t>
  </si>
  <si>
    <t>18.</t>
  </si>
  <si>
    <t>211/ 437</t>
  </si>
  <si>
    <t>213/ 481</t>
  </si>
  <si>
    <t>19.</t>
  </si>
  <si>
    <t>90,5/ 2302</t>
  </si>
  <si>
    <t>ОПП</t>
  </si>
  <si>
    <t>20.</t>
  </si>
  <si>
    <t>№ п/п</t>
  </si>
  <si>
    <t>Наименование показателя</t>
  </si>
  <si>
    <t>Общая численность населения, тыс. человек</t>
  </si>
  <si>
    <t>Коэффициент рождаемости на 1000 человек, промилле</t>
  </si>
  <si>
    <t>Коэффициент смертности на 1000 человек, промилле</t>
  </si>
  <si>
    <t>Сальдо миграции, чел.</t>
  </si>
  <si>
    <t>Объем отгруженных товаров собственного производства (работ, услуг), млн. рублей</t>
  </si>
  <si>
    <t>Розничный товарооборот по всем каналам реализации, млн. рублей</t>
  </si>
  <si>
    <t>Среднемесячная начисленная заработная плата по крупным, средним и малым  предприятиям и организациям, рублей</t>
  </si>
  <si>
    <t>Среднесписочная численность работающих по крупным, средним и малым предприятиям и организациям, человек</t>
  </si>
  <si>
    <t>Общая площадь жилищного фонда, тыс. кв. м</t>
  </si>
  <si>
    <t>4 984</t>
  </si>
  <si>
    <t>Ввод жилья, тыс. кв. м</t>
  </si>
  <si>
    <t>Общая протяженность автомобильных дорог общего пользования местного значения с твердым покрытием, км</t>
  </si>
  <si>
    <t>Доля дорог нормативного качества в общей протяженности автомобильных дорог общего пользования местного значения, %</t>
  </si>
  <si>
    <t>Степень износа сетей коммунальной инфраструктуры (в среднем по всем видам), %</t>
  </si>
  <si>
    <t>Доля домов частного жилого фонда, имеющих техническую возможность газификации, %</t>
  </si>
  <si>
    <t>Очередь в детские сады, человек</t>
  </si>
  <si>
    <t>В т.ч. в возрасте:</t>
  </si>
  <si>
    <t>0-1,5 года</t>
  </si>
  <si>
    <t>1,5-3 года</t>
  </si>
  <si>
    <t>3-7 лет</t>
  </si>
  <si>
    <t>Доля муниципальных общеобразовательных учреждений, обучение в которых проходит в одну смену, %</t>
  </si>
  <si>
    <t>Доля населения в возрасте 14-30 лет, участвующего в мероприятиях молодежной направленности /количество участников, %/чел.</t>
  </si>
  <si>
    <t xml:space="preserve">        ДФКСиМП</t>
  </si>
  <si>
    <t>Доля населения, систематически занимающегося спортом в возрасте 3-79 лет, %</t>
  </si>
  <si>
    <t>Кол-во культурно-массовых мероприятий/ кол-во посетивших мероприятия, ед./ тыс. чел.</t>
  </si>
  <si>
    <t>Доля учреждений культуры, здания которых требуют комплексного капитального ремонта (по актам), %</t>
  </si>
  <si>
    <t>Оценка населением уровня удовлетворенности деятельностью органов МСУ, %</t>
  </si>
  <si>
    <t xml:space="preserve"> ответственные за индикатор</t>
  </si>
  <si>
    <t>к факту</t>
  </si>
  <si>
    <t>к базовому</t>
  </si>
  <si>
    <t>к плану</t>
  </si>
  <si>
    <t>Факт</t>
  </si>
  <si>
    <t>План</t>
  </si>
  <si>
    <t>2019                          Степень достижения, %</t>
  </si>
  <si>
    <t>66</t>
  </si>
  <si>
    <t>62</t>
  </si>
  <si>
    <t>95,2</t>
  </si>
  <si>
    <t>89,4</t>
  </si>
  <si>
    <t>104,8</t>
  </si>
  <si>
    <t>79,8/     25 600</t>
  </si>
  <si>
    <t>80,9/   24850</t>
  </si>
  <si>
    <t>2117/  433,6</t>
  </si>
  <si>
    <t>153/ 329</t>
  </si>
  <si>
    <t>155/298</t>
  </si>
  <si>
    <r>
      <t>Семьи, улучшившие жилищные условия при бюджетной поддержке, (в.ч. для временного проживания)семьи/чел</t>
    </r>
    <r>
      <rPr>
        <sz val="11"/>
        <color theme="1"/>
        <rFont val="Times New Roman"/>
        <family val="1"/>
        <charset val="204"/>
      </rPr>
      <t xml:space="preserve">.       </t>
    </r>
  </si>
  <si>
    <t>Снижение общего количества зарегистрированных преступлений, %/ед.        (2016г. - 2544 ед.)</t>
  </si>
  <si>
    <t>97,7/     2485</t>
  </si>
  <si>
    <t>87,8/ 2234</t>
  </si>
  <si>
    <t>104,7/   2664</t>
  </si>
  <si>
    <r>
      <rPr>
        <b/>
        <sz val="12"/>
        <color theme="1"/>
        <rFont val="Liberation Serif"/>
        <family val="1"/>
        <charset val="204"/>
      </rPr>
      <t>Показатели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достижения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целей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социально</t>
    </r>
    <r>
      <rPr>
        <b/>
        <sz val="12"/>
        <color theme="1"/>
        <rFont val="Times New Roman"/>
        <family val="1"/>
        <charset val="204"/>
      </rPr>
      <t>-</t>
    </r>
    <r>
      <rPr>
        <b/>
        <sz val="12"/>
        <color theme="1"/>
        <rFont val="Liberation Serif"/>
        <family val="1"/>
        <charset val="204"/>
      </rPr>
      <t>экономического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развития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города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Рыбинска  в 2019 году                                                                               (Индикаторы Стратегии СЭР города Рыбинска на 2018 - 2030 годы)</t>
    </r>
  </si>
  <si>
    <t>Индикаторы развития, достигшие планируемых значений на 2019 год  (9) – 45,0% - от общего количества индикаторов</t>
  </si>
  <si>
    <t>Индикаторы развития, не достигшие плановых значений  на 2019 год  (8) – 40,0 % - от общего количества индикаторов</t>
  </si>
  <si>
    <t xml:space="preserve">Индикаторы развития, не имеющие динамики  в 2019 году  (3) – 15,0 % - от общего количества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</si>
</sst>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Liberation Serif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/>
    <xf numFmtId="165" fontId="0" fillId="0" borderId="0" xfId="0" applyNumberFormat="1"/>
    <xf numFmtId="0" fontId="6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5" fontId="1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5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165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justify" wrapText="1"/>
    </xf>
    <xf numFmtId="0" fontId="1" fillId="2" borderId="3" xfId="0" applyFont="1" applyFill="1" applyBorder="1" applyAlignment="1">
      <alignment horizontal="justify" wrapText="1"/>
    </xf>
    <xf numFmtId="0" fontId="1" fillId="2" borderId="4" xfId="0" applyFont="1" applyFill="1" applyBorder="1" applyAlignment="1">
      <alignment horizontal="justify" wrapText="1"/>
    </xf>
    <xf numFmtId="2" fontId="1" fillId="3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165" fontId="2" fillId="5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0" fillId="0" borderId="8" xfId="0" applyBorder="1"/>
    <xf numFmtId="0" fontId="0" fillId="0" borderId="1" xfId="0" applyBorder="1"/>
    <xf numFmtId="0" fontId="7" fillId="5" borderId="6" xfId="0" applyFont="1" applyFill="1" applyBorder="1" applyAlignment="1">
      <alignment horizontal="justify" vertical="top" wrapText="1"/>
    </xf>
    <xf numFmtId="0" fontId="7" fillId="5" borderId="7" xfId="0" applyFont="1" applyFill="1" applyBorder="1" applyAlignment="1">
      <alignment horizontal="justify" vertical="top" wrapText="1"/>
    </xf>
    <xf numFmtId="0" fontId="7" fillId="5" borderId="8" xfId="0" applyFont="1" applyFill="1" applyBorder="1" applyAlignment="1">
      <alignment horizontal="justify" vertical="top" wrapText="1"/>
    </xf>
    <xf numFmtId="0" fontId="7" fillId="5" borderId="6" xfId="0" applyFont="1" applyFill="1" applyBorder="1"/>
    <xf numFmtId="0" fontId="7" fillId="5" borderId="7" xfId="0" applyFont="1" applyFill="1" applyBorder="1"/>
    <xf numFmtId="0" fontId="7" fillId="5" borderId="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>
      <selection activeCell="M11" sqref="M11"/>
    </sheetView>
  </sheetViews>
  <sheetFormatPr defaultRowHeight="15"/>
  <cols>
    <col min="1" max="1" width="4.42578125" customWidth="1"/>
    <col min="2" max="2" width="31" customWidth="1"/>
    <col min="3" max="3" width="9.42578125" customWidth="1"/>
    <col min="4" max="4" width="9.85546875" bestFit="1" customWidth="1"/>
    <col min="6" max="6" width="10.42578125" customWidth="1"/>
    <col min="7" max="7" width="11.140625" customWidth="1"/>
    <col min="8" max="8" width="10.42578125" customWidth="1"/>
    <col min="9" max="9" width="11.42578125" customWidth="1"/>
    <col min="10" max="10" width="21" customWidth="1"/>
  </cols>
  <sheetData>
    <row r="1" spans="1:15" ht="18.75">
      <c r="I1" s="5"/>
      <c r="J1" s="5"/>
    </row>
    <row r="2" spans="1:15" ht="39" customHeight="1">
      <c r="A2" s="7" t="s">
        <v>87</v>
      </c>
      <c r="B2" s="7"/>
      <c r="C2" s="7"/>
      <c r="D2" s="7"/>
      <c r="E2" s="7"/>
      <c r="F2" s="7"/>
      <c r="G2" s="7"/>
      <c r="H2" s="7"/>
      <c r="I2" s="7"/>
      <c r="J2" s="7"/>
    </row>
    <row r="3" spans="1:15" ht="31.5" customHeight="1">
      <c r="A3" s="12" t="s">
        <v>36</v>
      </c>
      <c r="B3" s="9" t="s">
        <v>37</v>
      </c>
      <c r="C3" s="9">
        <v>2017</v>
      </c>
      <c r="D3" s="9">
        <v>2018</v>
      </c>
      <c r="E3" s="9">
        <v>2019</v>
      </c>
      <c r="F3" s="9">
        <v>2019</v>
      </c>
      <c r="G3" s="8" t="s">
        <v>71</v>
      </c>
      <c r="H3" s="8"/>
      <c r="I3" s="8"/>
      <c r="J3" s="1" t="s">
        <v>65</v>
      </c>
    </row>
    <row r="4" spans="1:15" ht="31.5" customHeight="1">
      <c r="A4" s="13"/>
      <c r="B4" s="10"/>
      <c r="C4" s="11"/>
      <c r="D4" s="11"/>
      <c r="E4" s="11"/>
      <c r="F4" s="11"/>
      <c r="G4" s="1" t="s">
        <v>66</v>
      </c>
      <c r="H4" s="1" t="s">
        <v>67</v>
      </c>
      <c r="I4" s="1" t="s">
        <v>68</v>
      </c>
      <c r="J4" s="1"/>
    </row>
    <row r="5" spans="1:15" ht="16.5" customHeight="1">
      <c r="A5" s="14"/>
      <c r="B5" s="11"/>
      <c r="C5" s="1" t="s">
        <v>69</v>
      </c>
      <c r="D5" s="1" t="s">
        <v>69</v>
      </c>
      <c r="E5" s="1" t="s">
        <v>70</v>
      </c>
      <c r="F5" s="1" t="s">
        <v>69</v>
      </c>
      <c r="G5" s="1">
        <v>2018</v>
      </c>
      <c r="H5" s="1">
        <v>2017</v>
      </c>
      <c r="I5" s="1">
        <v>2019</v>
      </c>
      <c r="J5" s="1"/>
    </row>
    <row r="6" spans="1:15" ht="16.5" customHeight="1">
      <c r="A6" s="48"/>
      <c r="B6" s="49"/>
      <c r="C6" s="50"/>
      <c r="D6" s="50"/>
      <c r="E6" s="50"/>
      <c r="F6" s="50"/>
      <c r="G6" s="50"/>
      <c r="H6" s="50"/>
      <c r="I6" s="51">
        <f>(I7+I8+I9+I10)/4</f>
        <v>85.424253995480413</v>
      </c>
      <c r="J6" s="50"/>
      <c r="L6" s="2"/>
    </row>
    <row r="7" spans="1:15" ht="27.75" customHeight="1">
      <c r="A7" s="44" t="s">
        <v>0</v>
      </c>
      <c r="B7" s="45" t="s">
        <v>38</v>
      </c>
      <c r="C7" s="46">
        <v>188.6</v>
      </c>
      <c r="D7" s="46">
        <v>186.6</v>
      </c>
      <c r="E7" s="46">
        <v>185.5</v>
      </c>
      <c r="F7" s="46">
        <v>184.7</v>
      </c>
      <c r="G7" s="47">
        <f t="shared" ref="G7:G13" si="0">F7/D7%</f>
        <v>98.981779206859599</v>
      </c>
      <c r="H7" s="47">
        <f t="shared" ref="H7:H16" si="1">F7/C7%</f>
        <v>97.932131495227992</v>
      </c>
      <c r="I7" s="47">
        <f>F7/E7%</f>
        <v>99.568733153638803</v>
      </c>
      <c r="J7" s="44" t="s">
        <v>1</v>
      </c>
      <c r="L7" s="2"/>
    </row>
    <row r="8" spans="1:15" ht="30" customHeight="1">
      <c r="A8" s="44"/>
      <c r="B8" s="45" t="s">
        <v>39</v>
      </c>
      <c r="C8" s="46">
        <v>10.1</v>
      </c>
      <c r="D8" s="46">
        <v>9.5</v>
      </c>
      <c r="E8" s="46">
        <v>9.9</v>
      </c>
      <c r="F8" s="46">
        <v>8.1999999999999993</v>
      </c>
      <c r="G8" s="47">
        <f t="shared" si="0"/>
        <v>86.315789473684205</v>
      </c>
      <c r="H8" s="47">
        <f t="shared" si="1"/>
        <v>81.188118811881182</v>
      </c>
      <c r="I8" s="47">
        <f>F8/E8%</f>
        <v>82.828282828282823</v>
      </c>
      <c r="J8" s="44" t="s">
        <v>1</v>
      </c>
      <c r="L8" s="2">
        <f>(I6+I11+I12+I13+I14+I15+I16+I18+I19+I20+I21+I22+I27+I28+I38+I39+I40+I41+I42+I43)/20</f>
        <v>97.22946554236141</v>
      </c>
    </row>
    <row r="9" spans="1:15" ht="31.5" customHeight="1">
      <c r="A9" s="44"/>
      <c r="B9" s="45" t="s">
        <v>40</v>
      </c>
      <c r="C9" s="46">
        <v>17.600000000000001</v>
      </c>
      <c r="D9" s="46">
        <v>16.899999999999999</v>
      </c>
      <c r="E9" s="46">
        <v>17.2</v>
      </c>
      <c r="F9" s="46">
        <v>16.2</v>
      </c>
      <c r="G9" s="47">
        <f t="shared" si="0"/>
        <v>95.857988165680482</v>
      </c>
      <c r="H9" s="47">
        <f t="shared" si="1"/>
        <v>92.045454545454533</v>
      </c>
      <c r="I9" s="47">
        <v>105.8</v>
      </c>
      <c r="J9" s="44" t="s">
        <v>1</v>
      </c>
      <c r="L9" s="2"/>
      <c r="O9" s="3"/>
    </row>
    <row r="10" spans="1:15" ht="16.5" customHeight="1">
      <c r="A10" s="44"/>
      <c r="B10" s="45" t="s">
        <v>41</v>
      </c>
      <c r="C10" s="46">
        <v>-344</v>
      </c>
      <c r="D10" s="46">
        <v>-697</v>
      </c>
      <c r="E10" s="46">
        <v>-200</v>
      </c>
      <c r="F10" s="46">
        <v>-374</v>
      </c>
      <c r="G10" s="47">
        <f t="shared" si="0"/>
        <v>53.658536585365859</v>
      </c>
      <c r="H10" s="47">
        <f t="shared" si="1"/>
        <v>108.72093023255815</v>
      </c>
      <c r="I10" s="46">
        <v>53.5</v>
      </c>
      <c r="J10" s="44" t="s">
        <v>1</v>
      </c>
    </row>
    <row r="11" spans="1:15" ht="50.25" customHeight="1">
      <c r="A11" s="15" t="s">
        <v>2</v>
      </c>
      <c r="B11" s="16" t="s">
        <v>42</v>
      </c>
      <c r="C11" s="17">
        <v>105000</v>
      </c>
      <c r="D11" s="19">
        <v>116158</v>
      </c>
      <c r="E11" s="17">
        <v>136000</v>
      </c>
      <c r="F11" s="17">
        <v>120809</v>
      </c>
      <c r="G11" s="18">
        <f t="shared" si="0"/>
        <v>104.0040289949896</v>
      </c>
      <c r="H11" s="18">
        <f t="shared" si="1"/>
        <v>115.05619047619048</v>
      </c>
      <c r="I11" s="18">
        <f>F11/E11%</f>
        <v>88.830147058823528</v>
      </c>
      <c r="J11" s="15" t="s">
        <v>1</v>
      </c>
    </row>
    <row r="12" spans="1:15" ht="43.5" customHeight="1">
      <c r="A12" s="15" t="s">
        <v>3</v>
      </c>
      <c r="B12" s="16" t="s">
        <v>43</v>
      </c>
      <c r="C12" s="19">
        <v>30850</v>
      </c>
      <c r="D12" s="20">
        <v>31703</v>
      </c>
      <c r="E12" s="19">
        <v>34652</v>
      </c>
      <c r="F12" s="19">
        <v>33795</v>
      </c>
      <c r="G12" s="20">
        <f t="shared" si="0"/>
        <v>106.59874459830301</v>
      </c>
      <c r="H12" s="20">
        <f t="shared" si="1"/>
        <v>109.54619124797406</v>
      </c>
      <c r="I12" s="20">
        <f>F12/E12%</f>
        <v>97.526838277732892</v>
      </c>
      <c r="J12" s="15" t="s">
        <v>1</v>
      </c>
    </row>
    <row r="13" spans="1:15" ht="77.25" customHeight="1">
      <c r="A13" s="30" t="s">
        <v>4</v>
      </c>
      <c r="B13" s="31" t="s">
        <v>44</v>
      </c>
      <c r="C13" s="40">
        <v>29037</v>
      </c>
      <c r="D13" s="40">
        <v>32142.799999999999</v>
      </c>
      <c r="E13" s="40">
        <v>33178</v>
      </c>
      <c r="F13" s="42">
        <v>34008.6</v>
      </c>
      <c r="G13" s="43">
        <f t="shared" si="0"/>
        <v>105.80472143061587</v>
      </c>
      <c r="H13" s="43">
        <f t="shared" si="1"/>
        <v>117.12160347143299</v>
      </c>
      <c r="I13" s="43">
        <f>F13/E13%</f>
        <v>102.50346615226958</v>
      </c>
      <c r="J13" s="30" t="s">
        <v>1</v>
      </c>
    </row>
    <row r="14" spans="1:15" ht="75.75" customHeight="1">
      <c r="A14" s="15" t="s">
        <v>5</v>
      </c>
      <c r="B14" s="16" t="s">
        <v>45</v>
      </c>
      <c r="C14" s="19">
        <v>65934</v>
      </c>
      <c r="D14" s="19">
        <v>65432</v>
      </c>
      <c r="E14" s="19">
        <v>65947</v>
      </c>
      <c r="F14" s="19">
        <v>65217</v>
      </c>
      <c r="G14" s="20">
        <v>99.7</v>
      </c>
      <c r="H14" s="20">
        <f t="shared" si="1"/>
        <v>98.912548912548914</v>
      </c>
      <c r="I14" s="20">
        <f>F14/E14%</f>
        <v>98.893050479930849</v>
      </c>
      <c r="J14" s="15" t="s">
        <v>1</v>
      </c>
    </row>
    <row r="15" spans="1:15" ht="34.5" customHeight="1">
      <c r="A15" s="15" t="s">
        <v>6</v>
      </c>
      <c r="B15" s="16" t="s">
        <v>46</v>
      </c>
      <c r="C15" s="21">
        <v>4904</v>
      </c>
      <c r="D15" s="21">
        <v>4946</v>
      </c>
      <c r="E15" s="22" t="s">
        <v>47</v>
      </c>
      <c r="F15" s="15">
        <v>4979.3999999999996</v>
      </c>
      <c r="G15" s="23">
        <f>F15/D15%</f>
        <v>100.67529316619489</v>
      </c>
      <c r="H15" s="23">
        <f t="shared" si="1"/>
        <v>101.53752039151712</v>
      </c>
      <c r="I15" s="15">
        <v>99.9</v>
      </c>
      <c r="J15" s="15" t="s">
        <v>7</v>
      </c>
    </row>
    <row r="16" spans="1:15" ht="18.75" customHeight="1">
      <c r="A16" s="24" t="s">
        <v>8</v>
      </c>
      <c r="B16" s="25" t="s">
        <v>48</v>
      </c>
      <c r="C16" s="24">
        <v>43</v>
      </c>
      <c r="D16" s="24">
        <v>41</v>
      </c>
      <c r="E16" s="24">
        <v>41</v>
      </c>
      <c r="F16" s="24">
        <v>35.299999999999997</v>
      </c>
      <c r="G16" s="26">
        <f>F16/D16%</f>
        <v>86.097560975609753</v>
      </c>
      <c r="H16" s="26">
        <f t="shared" si="1"/>
        <v>82.093023255813947</v>
      </c>
      <c r="I16" s="26">
        <f>F16/E16%</f>
        <v>86.097560975609753</v>
      </c>
      <c r="J16" s="24" t="s">
        <v>9</v>
      </c>
    </row>
    <row r="17" spans="1:10" ht="6" hidden="1" customHeight="1">
      <c r="A17" s="24"/>
      <c r="B17" s="25"/>
      <c r="C17" s="24"/>
      <c r="D17" s="24"/>
      <c r="E17" s="24"/>
      <c r="F17" s="24"/>
      <c r="G17" s="26"/>
      <c r="H17" s="26"/>
      <c r="I17" s="26"/>
      <c r="J17" s="24"/>
    </row>
    <row r="18" spans="1:10" ht="78.75">
      <c r="A18" s="27" t="s">
        <v>10</v>
      </c>
      <c r="B18" s="28" t="s">
        <v>49</v>
      </c>
      <c r="C18" s="27">
        <v>214.3</v>
      </c>
      <c r="D18" s="27">
        <v>214.9</v>
      </c>
      <c r="E18" s="27">
        <v>215.6</v>
      </c>
      <c r="F18" s="27">
        <v>215.5</v>
      </c>
      <c r="G18" s="29">
        <f>F18/D18%</f>
        <v>100.27919962773383</v>
      </c>
      <c r="H18" s="29">
        <f>F18/C18%</f>
        <v>100.55996266915538</v>
      </c>
      <c r="I18" s="29">
        <f>F18/E18%</f>
        <v>99.953617810760662</v>
      </c>
      <c r="J18" s="27" t="s">
        <v>7</v>
      </c>
    </row>
    <row r="19" spans="1:10" ht="93.75" customHeight="1">
      <c r="A19" s="30" t="s">
        <v>11</v>
      </c>
      <c r="B19" s="31" t="s">
        <v>50</v>
      </c>
      <c r="C19" s="30">
        <v>34.1</v>
      </c>
      <c r="D19" s="30">
        <v>42.7</v>
      </c>
      <c r="E19" s="30">
        <v>45.8</v>
      </c>
      <c r="F19" s="30">
        <v>46.14</v>
      </c>
      <c r="G19" s="32">
        <f>F19/D19%</f>
        <v>108.05620608899297</v>
      </c>
      <c r="H19" s="32">
        <f>F19/C19%</f>
        <v>135.30791788856305</v>
      </c>
      <c r="I19" s="32">
        <f>F19/E19%</f>
        <v>100.74235807860263</v>
      </c>
      <c r="J19" s="30" t="s">
        <v>7</v>
      </c>
    </row>
    <row r="20" spans="1:10" ht="66.75" customHeight="1">
      <c r="A20" s="30" t="s">
        <v>12</v>
      </c>
      <c r="B20" s="31" t="s">
        <v>51</v>
      </c>
      <c r="C20" s="30">
        <v>70.5</v>
      </c>
      <c r="D20" s="30">
        <v>66.8</v>
      </c>
      <c r="E20" s="32">
        <v>67</v>
      </c>
      <c r="F20" s="30">
        <v>66.599999999999994</v>
      </c>
      <c r="G20" s="32">
        <f>F20/D20%</f>
        <v>99.700598802395206</v>
      </c>
      <c r="H20" s="32">
        <f>F20/C20%</f>
        <v>94.468085106382972</v>
      </c>
      <c r="I20" s="32">
        <v>100.6</v>
      </c>
      <c r="J20" s="30" t="s">
        <v>7</v>
      </c>
    </row>
    <row r="21" spans="1:10" ht="46.5" customHeight="1">
      <c r="A21" s="27" t="s">
        <v>13</v>
      </c>
      <c r="B21" s="28" t="s">
        <v>52</v>
      </c>
      <c r="C21" s="29">
        <v>76</v>
      </c>
      <c r="D21" s="29">
        <v>76</v>
      </c>
      <c r="E21" s="29">
        <v>83</v>
      </c>
      <c r="F21" s="29">
        <v>83</v>
      </c>
      <c r="G21" s="29">
        <f>F21/D21%</f>
        <v>109.21052631578947</v>
      </c>
      <c r="H21" s="29">
        <f>F21/C21%</f>
        <v>109.21052631578947</v>
      </c>
      <c r="I21" s="29">
        <f>F21/E21%</f>
        <v>100</v>
      </c>
      <c r="J21" s="27" t="s">
        <v>14</v>
      </c>
    </row>
    <row r="22" spans="1:10" ht="30.75" customHeight="1">
      <c r="A22" s="6" t="s">
        <v>15</v>
      </c>
      <c r="B22" s="31" t="s">
        <v>53</v>
      </c>
      <c r="C22" s="33">
        <v>3414</v>
      </c>
      <c r="D22" s="33">
        <v>3446</v>
      </c>
      <c r="E22" s="33">
        <v>3318</v>
      </c>
      <c r="F22" s="33">
        <v>2507</v>
      </c>
      <c r="G22" s="34">
        <f>F22/D22%</f>
        <v>72.751015670342426</v>
      </c>
      <c r="H22" s="34">
        <f>F22/C22%</f>
        <v>73.432923257176327</v>
      </c>
      <c r="I22" s="33">
        <v>124.4</v>
      </c>
      <c r="J22" s="33" t="s">
        <v>16</v>
      </c>
    </row>
    <row r="23" spans="1:10" ht="15.75">
      <c r="A23" s="6"/>
      <c r="B23" s="31" t="s">
        <v>54</v>
      </c>
      <c r="C23" s="33"/>
      <c r="D23" s="33"/>
      <c r="E23" s="33"/>
      <c r="F23" s="33"/>
      <c r="G23" s="34"/>
      <c r="H23" s="34"/>
      <c r="I23" s="33"/>
      <c r="J23" s="33"/>
    </row>
    <row r="24" spans="1:10" ht="15.75">
      <c r="A24" s="6"/>
      <c r="B24" s="31" t="s">
        <v>55</v>
      </c>
      <c r="C24" s="30">
        <v>2419</v>
      </c>
      <c r="D24" s="30">
        <v>2546</v>
      </c>
      <c r="E24" s="30">
        <v>2498</v>
      </c>
      <c r="F24" s="30">
        <v>1844</v>
      </c>
      <c r="G24" s="32">
        <f>F24/D24%</f>
        <v>72.427336999214447</v>
      </c>
      <c r="H24" s="32">
        <f>F24/C24%</f>
        <v>76.229847044233153</v>
      </c>
      <c r="I24" s="30">
        <v>126.2</v>
      </c>
      <c r="J24" s="33"/>
    </row>
    <row r="25" spans="1:10" ht="15.75">
      <c r="A25" s="6"/>
      <c r="B25" s="31" t="s">
        <v>56</v>
      </c>
      <c r="C25" s="30">
        <v>995</v>
      </c>
      <c r="D25" s="30">
        <v>900</v>
      </c>
      <c r="E25" s="30">
        <v>820</v>
      </c>
      <c r="F25" s="30">
        <v>663</v>
      </c>
      <c r="G25" s="32">
        <f>F25/D25%</f>
        <v>73.666666666666671</v>
      </c>
      <c r="H25" s="32">
        <f>F25/C25%</f>
        <v>66.633165829145739</v>
      </c>
      <c r="I25" s="30">
        <v>119.2</v>
      </c>
      <c r="J25" s="33"/>
    </row>
    <row r="26" spans="1:10" ht="15.75">
      <c r="A26" s="6"/>
      <c r="B26" s="31" t="s">
        <v>57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3"/>
    </row>
    <row r="27" spans="1:10" ht="78.75">
      <c r="A27" s="30" t="s">
        <v>17</v>
      </c>
      <c r="B27" s="31" t="s">
        <v>58</v>
      </c>
      <c r="C27" s="35" t="s">
        <v>72</v>
      </c>
      <c r="D27" s="35" t="s">
        <v>73</v>
      </c>
      <c r="E27" s="35" t="s">
        <v>73</v>
      </c>
      <c r="F27" s="35">
        <v>59</v>
      </c>
      <c r="G27" s="35" t="s">
        <v>74</v>
      </c>
      <c r="H27" s="35" t="s">
        <v>75</v>
      </c>
      <c r="I27" s="35" t="s">
        <v>76</v>
      </c>
      <c r="J27" s="30" t="s">
        <v>16</v>
      </c>
    </row>
    <row r="28" spans="1:10" ht="44.25" customHeight="1">
      <c r="A28" s="24" t="s">
        <v>18</v>
      </c>
      <c r="B28" s="25" t="s">
        <v>59</v>
      </c>
      <c r="C28" s="24" t="s">
        <v>77</v>
      </c>
      <c r="D28" s="24" t="s">
        <v>19</v>
      </c>
      <c r="E28" s="24" t="s">
        <v>20</v>
      </c>
      <c r="F28" s="24" t="s">
        <v>78</v>
      </c>
      <c r="G28" s="24">
        <v>93.3</v>
      </c>
      <c r="H28" s="24">
        <v>101.4</v>
      </c>
      <c r="I28" s="24">
        <v>93.2</v>
      </c>
      <c r="J28" s="36" t="s">
        <v>60</v>
      </c>
    </row>
    <row r="29" spans="1:10" ht="15.75" customHeight="1">
      <c r="A29" s="24"/>
      <c r="B29" s="25"/>
      <c r="C29" s="24"/>
      <c r="D29" s="24"/>
      <c r="E29" s="24"/>
      <c r="F29" s="24"/>
      <c r="G29" s="24"/>
      <c r="H29" s="24"/>
      <c r="I29" s="24"/>
      <c r="J29" s="37"/>
    </row>
    <row r="30" spans="1:10" ht="15.75" customHeight="1">
      <c r="A30" s="24"/>
      <c r="B30" s="25"/>
      <c r="C30" s="24"/>
      <c r="D30" s="24"/>
      <c r="E30" s="24"/>
      <c r="F30" s="24"/>
      <c r="G30" s="24"/>
      <c r="H30" s="24"/>
      <c r="I30" s="24"/>
      <c r="J30" s="37"/>
    </row>
    <row r="31" spans="1:10" ht="0.75" customHeight="1">
      <c r="A31" s="24"/>
      <c r="B31" s="25"/>
      <c r="C31" s="24"/>
      <c r="D31" s="24"/>
      <c r="E31" s="24"/>
      <c r="F31" s="24"/>
      <c r="G31" s="24"/>
      <c r="H31" s="24"/>
      <c r="I31" s="24"/>
      <c r="J31" s="38"/>
    </row>
    <row r="32" spans="1:10" ht="9" hidden="1" customHeight="1">
      <c r="A32" s="24"/>
      <c r="B32" s="25"/>
      <c r="C32" s="24"/>
      <c r="D32" s="24"/>
      <c r="E32" s="24"/>
      <c r="F32" s="24"/>
      <c r="G32" s="24"/>
      <c r="H32" s="24"/>
      <c r="I32" s="24"/>
      <c r="J32" s="15"/>
    </row>
    <row r="33" spans="1:10" ht="8.25" hidden="1" customHeight="1">
      <c r="A33" s="24"/>
      <c r="B33" s="25"/>
      <c r="C33" s="24"/>
      <c r="D33" s="24"/>
      <c r="E33" s="24"/>
      <c r="F33" s="24"/>
      <c r="G33" s="24"/>
      <c r="H33" s="24"/>
      <c r="I33" s="24"/>
      <c r="J33" s="15"/>
    </row>
    <row r="34" spans="1:10" ht="15.75" hidden="1">
      <c r="A34" s="24"/>
      <c r="B34" s="25"/>
      <c r="C34" s="24"/>
      <c r="D34" s="24"/>
      <c r="E34" s="24"/>
      <c r="F34" s="24"/>
      <c r="G34" s="24"/>
      <c r="H34" s="24"/>
      <c r="I34" s="24"/>
      <c r="J34" s="15"/>
    </row>
    <row r="35" spans="1:10" ht="15.75" hidden="1">
      <c r="A35" s="24"/>
      <c r="B35" s="25"/>
      <c r="C35" s="24"/>
      <c r="D35" s="24"/>
      <c r="E35" s="24"/>
      <c r="F35" s="24"/>
      <c r="G35" s="24"/>
      <c r="H35" s="24"/>
      <c r="I35" s="24"/>
      <c r="J35" s="15"/>
    </row>
    <row r="36" spans="1:10" ht="15.75" hidden="1">
      <c r="A36" s="24"/>
      <c r="B36" s="25"/>
      <c r="C36" s="24"/>
      <c r="D36" s="24"/>
      <c r="E36" s="24"/>
      <c r="F36" s="24"/>
      <c r="G36" s="24"/>
      <c r="H36" s="24"/>
      <c r="I36" s="24"/>
      <c r="J36" s="15"/>
    </row>
    <row r="37" spans="1:10" ht="15.75" hidden="1">
      <c r="A37" s="24"/>
      <c r="B37" s="25"/>
      <c r="C37" s="24"/>
      <c r="D37" s="24"/>
      <c r="E37" s="24"/>
      <c r="F37" s="24"/>
      <c r="G37" s="24"/>
      <c r="H37" s="24"/>
      <c r="I37" s="24"/>
      <c r="J37" s="15"/>
    </row>
    <row r="38" spans="1:10" ht="63">
      <c r="A38" s="30" t="s">
        <v>21</v>
      </c>
      <c r="B38" s="31" t="s">
        <v>61</v>
      </c>
      <c r="C38" s="30">
        <v>38.1</v>
      </c>
      <c r="D38" s="30">
        <v>40.299999999999997</v>
      </c>
      <c r="E38" s="32">
        <v>39</v>
      </c>
      <c r="F38" s="30">
        <v>41.6</v>
      </c>
      <c r="G38" s="32">
        <f>F38/D38%</f>
        <v>103.22580645161291</v>
      </c>
      <c r="H38" s="32">
        <f>F38/C38%</f>
        <v>109.18635170603675</v>
      </c>
      <c r="I38" s="32">
        <f>F38/E38%</f>
        <v>106.66666666666667</v>
      </c>
      <c r="J38" s="30" t="s">
        <v>22</v>
      </c>
    </row>
    <row r="39" spans="1:10" ht="62.25" customHeight="1">
      <c r="A39" s="30" t="s">
        <v>23</v>
      </c>
      <c r="B39" s="31" t="s">
        <v>62</v>
      </c>
      <c r="C39" s="30" t="s">
        <v>24</v>
      </c>
      <c r="D39" s="30" t="s">
        <v>25</v>
      </c>
      <c r="E39" s="30" t="s">
        <v>26</v>
      </c>
      <c r="F39" s="30" t="s">
        <v>79</v>
      </c>
      <c r="G39" s="30">
        <v>100.3</v>
      </c>
      <c r="H39" s="30">
        <v>100.8</v>
      </c>
      <c r="I39" s="30">
        <v>100.1</v>
      </c>
      <c r="J39" s="30" t="s">
        <v>27</v>
      </c>
    </row>
    <row r="40" spans="1:10" ht="64.5" customHeight="1">
      <c r="A40" s="27" t="s">
        <v>28</v>
      </c>
      <c r="B40" s="28" t="s">
        <v>63</v>
      </c>
      <c r="C40" s="39">
        <v>25</v>
      </c>
      <c r="D40" s="27">
        <v>18.75</v>
      </c>
      <c r="E40" s="27">
        <v>18.75</v>
      </c>
      <c r="F40" s="27">
        <v>18.75</v>
      </c>
      <c r="G40" s="29">
        <f>F40/D40%</f>
        <v>100</v>
      </c>
      <c r="H40" s="29">
        <f>F40/C40%</f>
        <v>75</v>
      </c>
      <c r="I40" s="29">
        <f>F40/E40%</f>
        <v>100</v>
      </c>
      <c r="J40" s="27" t="s">
        <v>27</v>
      </c>
    </row>
    <row r="41" spans="1:10" ht="81" customHeight="1">
      <c r="A41" s="15" t="s">
        <v>29</v>
      </c>
      <c r="B41" s="16" t="s">
        <v>82</v>
      </c>
      <c r="C41" s="15" t="s">
        <v>30</v>
      </c>
      <c r="D41" s="15" t="s">
        <v>80</v>
      </c>
      <c r="E41" s="15" t="s">
        <v>31</v>
      </c>
      <c r="F41" s="15" t="s">
        <v>81</v>
      </c>
      <c r="G41" s="15">
        <v>101.3</v>
      </c>
      <c r="H41" s="15">
        <v>73.5</v>
      </c>
      <c r="I41" s="15">
        <v>72.8</v>
      </c>
      <c r="J41" s="15" t="s">
        <v>14</v>
      </c>
    </row>
    <row r="42" spans="1:10" ht="60" customHeight="1">
      <c r="A42" s="15" t="s">
        <v>32</v>
      </c>
      <c r="B42" s="16" t="s">
        <v>83</v>
      </c>
      <c r="C42" s="15" t="s">
        <v>33</v>
      </c>
      <c r="D42" s="15" t="s">
        <v>84</v>
      </c>
      <c r="E42" s="15" t="s">
        <v>85</v>
      </c>
      <c r="F42" s="15" t="s">
        <v>86</v>
      </c>
      <c r="G42" s="15">
        <v>107.2</v>
      </c>
      <c r="H42" s="15">
        <v>115.7</v>
      </c>
      <c r="I42" s="15">
        <v>80.8</v>
      </c>
      <c r="J42" s="15" t="s">
        <v>34</v>
      </c>
    </row>
    <row r="43" spans="1:10" ht="61.5" customHeight="1">
      <c r="A43" s="30" t="s">
        <v>35</v>
      </c>
      <c r="B43" s="31" t="s">
        <v>64</v>
      </c>
      <c r="C43" s="40">
        <v>58.87</v>
      </c>
      <c r="D43" s="40">
        <v>55.52</v>
      </c>
      <c r="E43" s="40">
        <v>60.68</v>
      </c>
      <c r="F43" s="40">
        <v>61.5</v>
      </c>
      <c r="G43" s="41">
        <f>F43/D43%</f>
        <v>110.77089337175792</v>
      </c>
      <c r="H43" s="41">
        <f>F43/C43%</f>
        <v>104.46747069814846</v>
      </c>
      <c r="I43" s="41">
        <f>F43/E43%</f>
        <v>101.35135135135135</v>
      </c>
      <c r="J43" s="30" t="s">
        <v>1</v>
      </c>
    </row>
    <row r="44" spans="1:10">
      <c r="J44" s="4">
        <v>97.2</v>
      </c>
    </row>
    <row r="46" spans="1:10">
      <c r="A46" s="53"/>
      <c r="B46" s="54" t="s">
        <v>88</v>
      </c>
      <c r="C46" s="55"/>
      <c r="D46" s="55"/>
      <c r="E46" s="55"/>
      <c r="F46" s="55"/>
      <c r="G46" s="55"/>
      <c r="H46" s="55"/>
      <c r="I46" s="56"/>
      <c r="J46" s="52"/>
    </row>
    <row r="47" spans="1:10">
      <c r="A47" s="53"/>
      <c r="B47" s="54" t="s">
        <v>89</v>
      </c>
      <c r="C47" s="55"/>
      <c r="D47" s="55"/>
      <c r="E47" s="55"/>
      <c r="F47" s="55"/>
      <c r="G47" s="55"/>
      <c r="H47" s="55"/>
      <c r="I47" s="56"/>
      <c r="J47" s="52"/>
    </row>
    <row r="48" spans="1:10">
      <c r="A48" s="53"/>
      <c r="B48" s="57" t="s">
        <v>90</v>
      </c>
      <c r="C48" s="58"/>
      <c r="D48" s="58"/>
      <c r="E48" s="58"/>
      <c r="F48" s="58"/>
      <c r="G48" s="58"/>
      <c r="H48" s="58"/>
      <c r="I48" s="59"/>
      <c r="J48" s="52"/>
    </row>
  </sheetData>
  <mergeCells count="41">
    <mergeCell ref="B46:I46"/>
    <mergeCell ref="B47:I47"/>
    <mergeCell ref="B48:I48"/>
    <mergeCell ref="B28:B37"/>
    <mergeCell ref="H22:H23"/>
    <mergeCell ref="F3:F4"/>
    <mergeCell ref="A3:A5"/>
    <mergeCell ref="J28:J31"/>
    <mergeCell ref="F28:F37"/>
    <mergeCell ref="G28:G37"/>
    <mergeCell ref="H28:H37"/>
    <mergeCell ref="I28:I37"/>
    <mergeCell ref="J22:J26"/>
    <mergeCell ref="A28:A37"/>
    <mergeCell ref="F16:F17"/>
    <mergeCell ref="C28:C37"/>
    <mergeCell ref="D28:D37"/>
    <mergeCell ref="E28:E37"/>
    <mergeCell ref="G22:G23"/>
    <mergeCell ref="A2:J2"/>
    <mergeCell ref="G3:I3"/>
    <mergeCell ref="B3:B5"/>
    <mergeCell ref="C3:C4"/>
    <mergeCell ref="D3:D4"/>
    <mergeCell ref="E3:E4"/>
    <mergeCell ref="I1:J1"/>
    <mergeCell ref="I22:I23"/>
    <mergeCell ref="J16:J17"/>
    <mergeCell ref="A22:A26"/>
    <mergeCell ref="C22:C23"/>
    <mergeCell ref="D22:D23"/>
    <mergeCell ref="E22:E23"/>
    <mergeCell ref="F22:F23"/>
    <mergeCell ref="G16:G17"/>
    <mergeCell ref="H16:H17"/>
    <mergeCell ref="I16:I17"/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baskakova</dc:creator>
  <cp:lastModifiedBy>baskakova</cp:lastModifiedBy>
  <cp:lastPrinted>2020-03-11T12:34:10Z</cp:lastPrinted>
  <dcterms:created xsi:type="dcterms:W3CDTF">2020-01-22T08:08:25Z</dcterms:created>
  <dcterms:modified xsi:type="dcterms:W3CDTF">2020-03-11T12:35:23Z</dcterms:modified>
</cp:coreProperties>
</file>