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2" sheetId="2" r:id="rId1"/>
  </sheets>
  <definedNames>
    <definedName name="_xlnm.Print_Titles" localSheetId="0">'Приложение 2'!$10:$11</definedName>
  </definedNames>
  <calcPr calcId="145621"/>
</workbook>
</file>

<file path=xl/calcChain.xml><?xml version="1.0" encoding="utf-8"?>
<calcChain xmlns="http://schemas.openxmlformats.org/spreadsheetml/2006/main">
  <c r="I35" i="2" l="1"/>
  <c r="H58" i="2" l="1"/>
  <c r="H56" i="2"/>
  <c r="I56" i="2" s="1"/>
  <c r="H51" i="2"/>
  <c r="I51" i="2" s="1"/>
  <c r="H45" i="2"/>
  <c r="I45" i="2" s="1"/>
  <c r="H42" i="2"/>
  <c r="I42" i="2" s="1"/>
  <c r="H36" i="2"/>
  <c r="I36" i="2" s="1"/>
  <c r="H34" i="2"/>
  <c r="I34" i="2" s="1"/>
  <c r="H29" i="2"/>
  <c r="I29" i="2" s="1"/>
  <c r="H24" i="2"/>
  <c r="H21" i="2"/>
  <c r="I21" i="2" s="1"/>
  <c r="H12" i="2"/>
  <c r="I12" i="2" s="1"/>
  <c r="I59" i="2"/>
  <c r="I58" i="2"/>
  <c r="I57" i="2"/>
  <c r="I55" i="2"/>
  <c r="I54" i="2"/>
  <c r="I53" i="2"/>
  <c r="I52" i="2"/>
  <c r="I50" i="2"/>
  <c r="I49" i="2"/>
  <c r="I48" i="2"/>
  <c r="I47" i="2"/>
  <c r="I46" i="2"/>
  <c r="I44" i="2"/>
  <c r="I43" i="2"/>
  <c r="I41" i="2"/>
  <c r="I40" i="2"/>
  <c r="I39" i="2"/>
  <c r="I38" i="2"/>
  <c r="I37" i="2"/>
  <c r="I33" i="2"/>
  <c r="I32" i="2"/>
  <c r="I31" i="2"/>
  <c r="I30" i="2"/>
  <c r="I28" i="2"/>
  <c r="I27" i="2"/>
  <c r="I26" i="2"/>
  <c r="I25" i="2"/>
  <c r="I23" i="2"/>
  <c r="I22" i="2"/>
  <c r="I20" i="2"/>
  <c r="I19" i="2"/>
  <c r="I18" i="2"/>
  <c r="I17" i="2"/>
  <c r="I16" i="2"/>
  <c r="I15" i="2"/>
  <c r="I14" i="2"/>
  <c r="I13" i="2"/>
  <c r="I24" i="2" l="1"/>
  <c r="H60" i="2"/>
  <c r="I60" i="2" s="1"/>
</calcChain>
</file>

<file path=xl/sharedStrings.xml><?xml version="1.0" encoding="utf-8"?>
<sst xmlns="http://schemas.openxmlformats.org/spreadsheetml/2006/main" count="74" uniqueCount="64">
  <si>
    <t>ВСЕГО РАСХОДОВ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</si>
  <si>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</si>
  <si>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</si>
  <si>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/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</si>
  <si>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</si>
  <si>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</si>
  <si>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</si>
  <si>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</si>
  <si>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</si>
  <si>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</si>
  <si>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</si>
  <si>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</si>
  <si>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</si>
  <si>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</si>
  <si>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</si>
  <si>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</si>
  <si>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</si>
  <si>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</si>
  <si>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</si>
  <si>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</si>
  <si>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</si>
  <si>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</si>
  <si>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</si>
  <si>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</si>
  <si>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</si>
  <si>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</si>
  <si>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</si>
  <si>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</si>
  <si>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</si>
  <si>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</si>
  <si>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</si>
  <si>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</si>
  <si>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</si>
  <si>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</si>
  <si>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</si>
  <si>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</si>
  <si>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</si>
  <si>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</si>
  <si>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</si>
  <si>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</si>
  <si>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</si>
  <si>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</si>
  <si>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</si>
  <si>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</si>
  <si>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</si>
  <si>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</si>
  <si>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</si>
  <si>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</si>
  <si>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</si>
  <si>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</si>
  <si>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</si>
  <si>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</si>
  <si>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</si>
  <si>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Всего на 2021 год</t>
  </si>
  <si>
    <t>Наименование</t>
  </si>
  <si>
    <t>Код</t>
  </si>
  <si>
    <t>в рублях</t>
  </si>
  <si>
    <t>городского округа город Рыбинск</t>
  </si>
  <si>
    <t>к решению Муниципального Совета</t>
  </si>
  <si>
    <t>Приложение 2</t>
  </si>
  <si>
    <t xml:space="preserve">от                       № </t>
  </si>
  <si>
    <t>Исполнение расходов  бюджета городского округа город Рыбинск Ярославской области по разделам, подразделам классификации расходов бюджетов Российской Федерации  за 2021 год</t>
  </si>
  <si>
    <t>Исполнено за год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</si>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</sst>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0_ ;[Red]\-#,##0.00\ "/>
    <numFmt numFmtId="165" formatCode="#,##0.0;[Red]\-#,##0.0"/>
    <numFmt numFmtId="166" formatCode="00"/>
    <numFmt numFmtId="167" formatCode="#,##0.00;[Red]\-#,##0.00"/>
    <numFmt numFmtId="168" formatCode="#,##0.00_ ;[Red]\-#,##0.00"/>
    <numFmt numFmtId="169" formatCode="0000"/>
    <numFmt numFmtId="170" formatCode="_-* #,##0.0\ _₽_-;\-* #,##0.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0" fontId="2" fillId="0" borderId="4" xfId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Alignment="1" applyProtection="1">
      <alignment horizontal="right" vertical="center"/>
      <protection hidden="1"/>
    </xf>
    <xf numFmtId="166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167" fontId="2" fillId="0" borderId="8" xfId="1" applyNumberFormat="1" applyFont="1" applyFill="1" applyBorder="1" applyAlignment="1" applyProtection="1">
      <alignment horizontal="right"/>
      <protection hidden="1"/>
    </xf>
    <xf numFmtId="168" fontId="2" fillId="0" borderId="8" xfId="1" applyNumberFormat="1" applyFont="1" applyFill="1" applyBorder="1" applyAlignment="1" applyProtection="1">
      <alignment horizontal="right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6" fontId="2" fillId="0" borderId="10" xfId="1" applyNumberFormat="1" applyFont="1" applyFill="1" applyBorder="1" applyAlignment="1" applyProtection="1">
      <alignment horizontal="center" vertical="center"/>
      <protection hidden="1"/>
    </xf>
    <xf numFmtId="169" fontId="2" fillId="0" borderId="4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horizontal="right"/>
      <protection hidden="1"/>
    </xf>
    <xf numFmtId="168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2" fillId="0" borderId="12" xfId="1" applyNumberFormat="1" applyFont="1" applyFill="1" applyBorder="1" applyAlignment="1" applyProtection="1">
      <alignment horizontal="right"/>
      <protection hidden="1"/>
    </xf>
    <xf numFmtId="168" fontId="2" fillId="0" borderId="12" xfId="1" applyNumberFormat="1" applyFont="1" applyFill="1" applyBorder="1" applyAlignment="1" applyProtection="1">
      <alignment horizontal="right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3" xfId="1" applyNumberFormat="1" applyFont="1" applyFill="1" applyBorder="1" applyAlignment="1" applyProtection="1">
      <alignment horizontal="center" vertical="center"/>
      <protection hidden="1"/>
    </xf>
    <xf numFmtId="167" fontId="2" fillId="0" borderId="14" xfId="1" applyNumberFormat="1" applyFont="1" applyFill="1" applyBorder="1" applyAlignment="1" applyProtection="1">
      <alignment horizontal="right"/>
      <protection hidden="1"/>
    </xf>
    <xf numFmtId="168" fontId="2" fillId="0" borderId="14" xfId="1" applyNumberFormat="1" applyFont="1" applyFill="1" applyBorder="1" applyAlignment="1" applyProtection="1">
      <alignment horizontal="right"/>
      <protection hidden="1"/>
    </xf>
    <xf numFmtId="167" fontId="2" fillId="0" borderId="4" xfId="1" applyNumberFormat="1" applyFont="1" applyFill="1" applyBorder="1" applyAlignment="1" applyProtection="1">
      <alignment horizontal="right"/>
      <protection hidden="1"/>
    </xf>
    <xf numFmtId="168" fontId="2" fillId="0" borderId="4" xfId="1" applyNumberFormat="1" applyFont="1" applyFill="1" applyBorder="1" applyAlignment="1" applyProtection="1">
      <alignment horizontal="right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70" fontId="3" fillId="0" borderId="1" xfId="2" applyNumberFormat="1" applyFont="1" applyFill="1" applyBorder="1" applyAlignment="1" applyProtection="1">
      <alignment vertical="center"/>
      <protection hidden="1"/>
    </xf>
    <xf numFmtId="170" fontId="8" fillId="0" borderId="1" xfId="2" applyNumberFormat="1" applyFont="1" applyFill="1" applyBorder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showGridLines="0" tabSelected="1" topLeftCell="D28" workbookViewId="0">
      <selection activeCell="H27" sqref="H27"/>
    </sheetView>
  </sheetViews>
  <sheetFormatPr defaultColWidth="9.140625" defaultRowHeight="12.75" x14ac:dyDescent="0.2"/>
  <cols>
    <col min="1" max="3" width="0" style="1" hidden="1" customWidth="1"/>
    <col min="4" max="4" width="5.7109375" style="1" customWidth="1"/>
    <col min="5" max="5" width="6.28515625" style="1" customWidth="1"/>
    <col min="6" max="6" width="55.5703125" style="1" customWidth="1"/>
    <col min="7" max="7" width="19.42578125" style="1" customWidth="1"/>
    <col min="8" max="8" width="15.7109375" style="1" customWidth="1"/>
    <col min="9" max="9" width="16.5703125" style="1" customWidth="1"/>
    <col min="10" max="13" width="0" style="1" hidden="1" customWidth="1"/>
    <col min="14" max="256" width="9.140625" style="1" customWidth="1"/>
    <col min="257" max="16384" width="9.140625" style="1"/>
  </cols>
  <sheetData>
    <row r="1" spans="1:13" ht="13.15" x14ac:dyDescent="0.25">
      <c r="A1" s="42"/>
      <c r="B1" s="42"/>
      <c r="C1" s="42"/>
      <c r="D1" s="42"/>
      <c r="E1" s="42"/>
      <c r="F1" s="42"/>
      <c r="G1" s="50"/>
      <c r="H1" s="3"/>
      <c r="I1" s="3"/>
      <c r="J1" s="3"/>
      <c r="K1" s="2"/>
      <c r="L1" s="2"/>
      <c r="M1" s="2"/>
    </row>
    <row r="2" spans="1:13" ht="18.75" x14ac:dyDescent="0.3">
      <c r="A2" s="42"/>
      <c r="B2" s="42"/>
      <c r="C2" s="42"/>
      <c r="D2" s="47"/>
      <c r="E2" s="47"/>
      <c r="F2" s="42"/>
      <c r="G2" s="49" t="s">
        <v>59</v>
      </c>
      <c r="H2" s="49"/>
      <c r="I2" s="48"/>
      <c r="J2" s="3"/>
      <c r="K2" s="2"/>
      <c r="L2" s="2"/>
      <c r="M2" s="2"/>
    </row>
    <row r="3" spans="1:13" ht="18.75" x14ac:dyDescent="0.3">
      <c r="A3" s="42"/>
      <c r="B3" s="42"/>
      <c r="C3" s="42"/>
      <c r="D3" s="47"/>
      <c r="E3" s="47"/>
      <c r="F3" s="42"/>
      <c r="G3" s="49" t="s">
        <v>58</v>
      </c>
      <c r="H3" s="49"/>
      <c r="I3" s="48"/>
      <c r="J3" s="3"/>
      <c r="K3" s="2"/>
      <c r="L3" s="2"/>
      <c r="M3" s="2"/>
    </row>
    <row r="4" spans="1:13" ht="18.75" x14ac:dyDescent="0.2">
      <c r="A4" s="42"/>
      <c r="B4" s="42"/>
      <c r="C4" s="42"/>
      <c r="D4" s="47"/>
      <c r="E4" s="47"/>
      <c r="F4" s="42"/>
      <c r="G4" s="46" t="s">
        <v>57</v>
      </c>
      <c r="H4" s="3"/>
      <c r="I4" s="2"/>
      <c r="J4" s="2"/>
      <c r="K4" s="2"/>
      <c r="L4" s="2"/>
      <c r="M4" s="2"/>
    </row>
    <row r="5" spans="1:13" ht="18.75" x14ac:dyDescent="0.2">
      <c r="A5" s="42"/>
      <c r="B5" s="42"/>
      <c r="C5" s="42"/>
      <c r="D5" s="47"/>
      <c r="E5" s="47"/>
      <c r="F5" s="42"/>
      <c r="G5" s="46" t="s">
        <v>60</v>
      </c>
      <c r="H5" s="2"/>
      <c r="I5" s="2"/>
      <c r="J5" s="2"/>
      <c r="K5" s="2"/>
      <c r="L5" s="2"/>
      <c r="M5" s="46"/>
    </row>
    <row r="6" spans="1:13" ht="13.15" x14ac:dyDescent="0.25">
      <c r="A6" s="42"/>
      <c r="B6" s="42"/>
      <c r="C6" s="42"/>
      <c r="D6" s="45"/>
      <c r="E6" s="45"/>
      <c r="F6" s="42"/>
      <c r="G6" s="44"/>
      <c r="H6" s="2"/>
      <c r="I6" s="3"/>
      <c r="J6" s="3"/>
      <c r="K6" s="2"/>
      <c r="L6" s="2"/>
      <c r="M6" s="2"/>
    </row>
    <row r="7" spans="1:13" ht="13.15" x14ac:dyDescent="0.25">
      <c r="A7" s="42"/>
      <c r="B7" s="42"/>
      <c r="C7" s="42"/>
      <c r="D7" s="42"/>
      <c r="E7" s="42"/>
      <c r="F7" s="42"/>
      <c r="G7" s="42"/>
      <c r="H7" s="2"/>
      <c r="I7" s="3"/>
      <c r="J7" s="3"/>
      <c r="K7" s="2"/>
      <c r="L7" s="2"/>
      <c r="M7" s="2"/>
    </row>
    <row r="8" spans="1:13" ht="58.15" customHeight="1" x14ac:dyDescent="0.2">
      <c r="A8" s="43"/>
      <c r="B8" s="43"/>
      <c r="C8" s="43"/>
      <c r="D8" s="53" t="s">
        <v>61</v>
      </c>
      <c r="E8" s="53"/>
      <c r="F8" s="53"/>
      <c r="G8" s="53"/>
      <c r="H8" s="53"/>
      <c r="I8" s="53"/>
      <c r="J8" s="3"/>
      <c r="K8" s="2"/>
      <c r="L8" s="2"/>
      <c r="M8" s="2"/>
    </row>
    <row r="9" spans="1:13" ht="13.5" thickBot="1" x14ac:dyDescent="0.25">
      <c r="A9" s="42"/>
      <c r="B9" s="42"/>
      <c r="C9" s="42"/>
      <c r="D9" s="42"/>
      <c r="E9" s="42"/>
      <c r="F9" s="42"/>
      <c r="G9" s="3"/>
      <c r="H9" s="2"/>
      <c r="I9" s="41" t="s">
        <v>56</v>
      </c>
      <c r="J9" s="3"/>
      <c r="K9" s="2"/>
      <c r="L9" s="2"/>
      <c r="M9" s="2"/>
    </row>
    <row r="10" spans="1:13" ht="13.5" thickBot="1" x14ac:dyDescent="0.25">
      <c r="A10" s="40"/>
      <c r="B10" s="40"/>
      <c r="C10" s="39"/>
      <c r="D10" s="58" t="s">
        <v>55</v>
      </c>
      <c r="E10" s="59"/>
      <c r="F10" s="59" t="s">
        <v>54</v>
      </c>
      <c r="G10" s="61" t="s">
        <v>53</v>
      </c>
      <c r="H10" s="56" t="s">
        <v>62</v>
      </c>
      <c r="I10" s="56" t="s">
        <v>63</v>
      </c>
      <c r="J10" s="3"/>
      <c r="K10" s="3"/>
      <c r="L10" s="3"/>
      <c r="M10" s="2"/>
    </row>
    <row r="11" spans="1:13" ht="25.5" x14ac:dyDescent="0.2">
      <c r="A11" s="7"/>
      <c r="B11" s="38"/>
      <c r="C11" s="37" t="s">
        <v>52</v>
      </c>
      <c r="D11" s="36" t="s">
        <v>51</v>
      </c>
      <c r="E11" s="35" t="s">
        <v>50</v>
      </c>
      <c r="F11" s="60"/>
      <c r="G11" s="62"/>
      <c r="H11" s="57"/>
      <c r="I11" s="57"/>
      <c r="J11" s="34"/>
      <c r="K11" s="34"/>
      <c r="L11" s="34"/>
      <c r="M11" s="2"/>
    </row>
    <row r="12" spans="1:13" ht="12.75" customHeight="1" x14ac:dyDescent="0.2">
      <c r="A12" s="7"/>
      <c r="B12" s="17">
        <v>100</v>
      </c>
      <c r="C12" s="16">
        <v>113</v>
      </c>
      <c r="D12" s="22">
        <v>1</v>
      </c>
      <c r="E12" s="21" t="s">
        <v>3</v>
      </c>
      <c r="F12" s="20" t="s">
        <v>49</v>
      </c>
      <c r="G12" s="19">
        <v>319177057.88999999</v>
      </c>
      <c r="H12" s="18">
        <f>H13+H14+H15+H16+H17+H18+H19+H20</f>
        <v>314644286.57000005</v>
      </c>
      <c r="I12" s="51">
        <f>H12/G12*100</f>
        <v>98.579856788590959</v>
      </c>
      <c r="J12" s="8"/>
      <c r="K12" s="8">
        <v>0</v>
      </c>
      <c r="L12" s="8">
        <v>0</v>
      </c>
      <c r="M12" s="2"/>
    </row>
    <row r="13" spans="1:13" ht="25.5" x14ac:dyDescent="0.2">
      <c r="A13" s="7"/>
      <c r="B13" s="17">
        <v>100</v>
      </c>
      <c r="C13" s="16">
        <v>102</v>
      </c>
      <c r="D13" s="15">
        <v>1</v>
      </c>
      <c r="E13" s="14">
        <v>2</v>
      </c>
      <c r="F13" s="13" t="s">
        <v>48</v>
      </c>
      <c r="G13" s="12">
        <v>2285300</v>
      </c>
      <c r="H13" s="11">
        <v>2285300</v>
      </c>
      <c r="I13" s="52">
        <f t="shared" ref="I13:I60" si="0">H13/G13*100</f>
        <v>100</v>
      </c>
      <c r="J13" s="8">
        <v>10100</v>
      </c>
      <c r="K13" s="8">
        <v>0</v>
      </c>
      <c r="L13" s="8">
        <v>0</v>
      </c>
      <c r="M13" s="2"/>
    </row>
    <row r="14" spans="1:13" ht="38.25" x14ac:dyDescent="0.2">
      <c r="A14" s="7"/>
      <c r="B14" s="17">
        <v>100</v>
      </c>
      <c r="C14" s="16">
        <v>103</v>
      </c>
      <c r="D14" s="33">
        <v>1</v>
      </c>
      <c r="E14" s="32">
        <v>3</v>
      </c>
      <c r="F14" s="13" t="s">
        <v>47</v>
      </c>
      <c r="G14" s="31">
        <v>12731200</v>
      </c>
      <c r="H14" s="30">
        <v>12340900</v>
      </c>
      <c r="I14" s="52">
        <f t="shared" si="0"/>
        <v>96.934303129320099</v>
      </c>
      <c r="J14" s="8">
        <v>10100</v>
      </c>
      <c r="K14" s="8">
        <v>0</v>
      </c>
      <c r="L14" s="8">
        <v>0</v>
      </c>
      <c r="M14" s="2"/>
    </row>
    <row r="15" spans="1:13" ht="38.25" x14ac:dyDescent="0.2">
      <c r="A15" s="7"/>
      <c r="B15" s="17">
        <v>100</v>
      </c>
      <c r="C15" s="16">
        <v>104</v>
      </c>
      <c r="D15" s="33">
        <v>1</v>
      </c>
      <c r="E15" s="32">
        <v>4</v>
      </c>
      <c r="F15" s="13" t="s">
        <v>46</v>
      </c>
      <c r="G15" s="31">
        <v>71257551.049999997</v>
      </c>
      <c r="H15" s="30">
        <v>71118395.810000002</v>
      </c>
      <c r="I15" s="52">
        <f t="shared" si="0"/>
        <v>99.804715096225593</v>
      </c>
      <c r="J15" s="8">
        <v>10417</v>
      </c>
      <c r="K15" s="8">
        <v>0</v>
      </c>
      <c r="L15" s="8">
        <v>0</v>
      </c>
      <c r="M15" s="2"/>
    </row>
    <row r="16" spans="1:13" x14ac:dyDescent="0.2">
      <c r="A16" s="7"/>
      <c r="B16" s="17">
        <v>100</v>
      </c>
      <c r="C16" s="16">
        <v>105</v>
      </c>
      <c r="D16" s="33">
        <v>1</v>
      </c>
      <c r="E16" s="32">
        <v>5</v>
      </c>
      <c r="F16" s="13" t="s">
        <v>45</v>
      </c>
      <c r="G16" s="31">
        <v>20473</v>
      </c>
      <c r="H16" s="30">
        <v>0</v>
      </c>
      <c r="I16" s="52">
        <f t="shared" si="0"/>
        <v>0</v>
      </c>
      <c r="J16" s="8">
        <v>30211</v>
      </c>
      <c r="K16" s="8">
        <v>0</v>
      </c>
      <c r="L16" s="8">
        <v>0</v>
      </c>
      <c r="M16" s="2"/>
    </row>
    <row r="17" spans="1:13" ht="38.25" x14ac:dyDescent="0.2">
      <c r="A17" s="7"/>
      <c r="B17" s="17">
        <v>100</v>
      </c>
      <c r="C17" s="16">
        <v>106</v>
      </c>
      <c r="D17" s="33">
        <v>1</v>
      </c>
      <c r="E17" s="32">
        <v>6</v>
      </c>
      <c r="F17" s="13" t="s">
        <v>44</v>
      </c>
      <c r="G17" s="31">
        <v>34724730.93</v>
      </c>
      <c r="H17" s="30">
        <v>34666634.899999999</v>
      </c>
      <c r="I17" s="52">
        <f t="shared" si="0"/>
        <v>99.832695521479735</v>
      </c>
      <c r="J17" s="8">
        <v>10100</v>
      </c>
      <c r="K17" s="8">
        <v>0</v>
      </c>
      <c r="L17" s="8">
        <v>0</v>
      </c>
      <c r="M17" s="2"/>
    </row>
    <row r="18" spans="1:13" x14ac:dyDescent="0.2">
      <c r="A18" s="7"/>
      <c r="B18" s="17">
        <v>100</v>
      </c>
      <c r="C18" s="16">
        <v>107</v>
      </c>
      <c r="D18" s="33">
        <v>1</v>
      </c>
      <c r="E18" s="32">
        <v>7</v>
      </c>
      <c r="F18" s="13" t="s">
        <v>43</v>
      </c>
      <c r="G18" s="31">
        <v>13170250</v>
      </c>
      <c r="H18" s="30">
        <v>13170250</v>
      </c>
      <c r="I18" s="52">
        <f t="shared" si="0"/>
        <v>100</v>
      </c>
      <c r="J18" s="8">
        <v>10100</v>
      </c>
      <c r="K18" s="8">
        <v>0</v>
      </c>
      <c r="L18" s="8">
        <v>0</v>
      </c>
      <c r="M18" s="2"/>
    </row>
    <row r="19" spans="1:13" x14ac:dyDescent="0.2">
      <c r="A19" s="7"/>
      <c r="B19" s="17">
        <v>100</v>
      </c>
      <c r="C19" s="16">
        <v>111</v>
      </c>
      <c r="D19" s="33">
        <v>1</v>
      </c>
      <c r="E19" s="32">
        <v>11</v>
      </c>
      <c r="F19" s="13" t="s">
        <v>42</v>
      </c>
      <c r="G19" s="31">
        <v>5000</v>
      </c>
      <c r="H19" s="30">
        <v>0</v>
      </c>
      <c r="I19" s="52">
        <f t="shared" si="0"/>
        <v>0</v>
      </c>
      <c r="J19" s="8">
        <v>10100</v>
      </c>
      <c r="K19" s="8">
        <v>0</v>
      </c>
      <c r="L19" s="8">
        <v>0</v>
      </c>
      <c r="M19" s="2"/>
    </row>
    <row r="20" spans="1:13" x14ac:dyDescent="0.2">
      <c r="A20" s="7"/>
      <c r="B20" s="17">
        <v>100</v>
      </c>
      <c r="C20" s="16">
        <v>113</v>
      </c>
      <c r="D20" s="10">
        <v>1</v>
      </c>
      <c r="E20" s="9">
        <v>13</v>
      </c>
      <c r="F20" s="25" t="s">
        <v>41</v>
      </c>
      <c r="G20" s="29">
        <v>184982552.91</v>
      </c>
      <c r="H20" s="28">
        <v>181062805.86000001</v>
      </c>
      <c r="I20" s="52">
        <f t="shared" si="0"/>
        <v>97.881017972593838</v>
      </c>
      <c r="J20" s="8">
        <v>10100</v>
      </c>
      <c r="K20" s="8">
        <v>0</v>
      </c>
      <c r="L20" s="8">
        <v>0</v>
      </c>
      <c r="M20" s="2"/>
    </row>
    <row r="21" spans="1:13" ht="25.5" x14ac:dyDescent="0.2">
      <c r="A21" s="7"/>
      <c r="B21" s="17">
        <v>300</v>
      </c>
      <c r="C21" s="16">
        <v>314</v>
      </c>
      <c r="D21" s="22">
        <v>3</v>
      </c>
      <c r="E21" s="21" t="s">
        <v>3</v>
      </c>
      <c r="F21" s="20" t="s">
        <v>40</v>
      </c>
      <c r="G21" s="19">
        <v>18957950.440000001</v>
      </c>
      <c r="H21" s="18">
        <f>H22+H23</f>
        <v>18895062.460000001</v>
      </c>
      <c r="I21" s="51">
        <f t="shared" si="0"/>
        <v>99.66827648273987</v>
      </c>
      <c r="J21" s="8"/>
      <c r="K21" s="8">
        <v>0</v>
      </c>
      <c r="L21" s="8">
        <v>0</v>
      </c>
      <c r="M21" s="2"/>
    </row>
    <row r="22" spans="1:13" ht="25.5" x14ac:dyDescent="0.2">
      <c r="A22" s="7"/>
      <c r="B22" s="17">
        <v>300</v>
      </c>
      <c r="C22" s="16">
        <v>310</v>
      </c>
      <c r="D22" s="15">
        <v>3</v>
      </c>
      <c r="E22" s="14">
        <v>10</v>
      </c>
      <c r="F22" s="13" t="s">
        <v>39</v>
      </c>
      <c r="G22" s="12">
        <v>18807170.440000001</v>
      </c>
      <c r="H22" s="11">
        <v>18744282.460000001</v>
      </c>
      <c r="I22" s="51">
        <f t="shared" si="0"/>
        <v>99.665617003894184</v>
      </c>
      <c r="J22" s="8">
        <v>10100</v>
      </c>
      <c r="K22" s="8">
        <v>0</v>
      </c>
      <c r="L22" s="8">
        <v>0</v>
      </c>
      <c r="M22" s="2"/>
    </row>
    <row r="23" spans="1:13" ht="25.5" x14ac:dyDescent="0.2">
      <c r="A23" s="7"/>
      <c r="B23" s="17">
        <v>300</v>
      </c>
      <c r="C23" s="16">
        <v>314</v>
      </c>
      <c r="D23" s="10">
        <v>3</v>
      </c>
      <c r="E23" s="9">
        <v>14</v>
      </c>
      <c r="F23" s="25" t="s">
        <v>38</v>
      </c>
      <c r="G23" s="29">
        <v>150780</v>
      </c>
      <c r="H23" s="28">
        <v>150780</v>
      </c>
      <c r="I23" s="52">
        <f t="shared" si="0"/>
        <v>100</v>
      </c>
      <c r="J23" s="8">
        <v>10100</v>
      </c>
      <c r="K23" s="8">
        <v>0</v>
      </c>
      <c r="L23" s="8">
        <v>0</v>
      </c>
      <c r="M23" s="2"/>
    </row>
    <row r="24" spans="1:13" x14ac:dyDescent="0.2">
      <c r="A24" s="7"/>
      <c r="B24" s="17">
        <v>400</v>
      </c>
      <c r="C24" s="16">
        <v>412</v>
      </c>
      <c r="D24" s="22">
        <v>4</v>
      </c>
      <c r="E24" s="21" t="s">
        <v>3</v>
      </c>
      <c r="F24" s="20" t="s">
        <v>37</v>
      </c>
      <c r="G24" s="19">
        <v>879439269.75999999</v>
      </c>
      <c r="H24" s="18">
        <f>H25+H26+H27+H28</f>
        <v>798956367.14999998</v>
      </c>
      <c r="I24" s="51">
        <f t="shared" si="0"/>
        <v>90.84838426285377</v>
      </c>
      <c r="J24" s="8"/>
      <c r="K24" s="8">
        <v>0</v>
      </c>
      <c r="L24" s="8">
        <v>0</v>
      </c>
      <c r="M24" s="2"/>
    </row>
    <row r="25" spans="1:13" x14ac:dyDescent="0.2">
      <c r="A25" s="7"/>
      <c r="B25" s="17">
        <v>400</v>
      </c>
      <c r="C25" s="16">
        <v>405</v>
      </c>
      <c r="D25" s="15">
        <v>4</v>
      </c>
      <c r="E25" s="14">
        <v>5</v>
      </c>
      <c r="F25" s="13" t="s">
        <v>36</v>
      </c>
      <c r="G25" s="12">
        <v>233790</v>
      </c>
      <c r="H25" s="11">
        <v>181703.15</v>
      </c>
      <c r="I25" s="52">
        <f t="shared" si="0"/>
        <v>77.720668120963254</v>
      </c>
      <c r="J25" s="8">
        <v>10434</v>
      </c>
      <c r="K25" s="8">
        <v>0</v>
      </c>
      <c r="L25" s="8">
        <v>0</v>
      </c>
      <c r="M25" s="2"/>
    </row>
    <row r="26" spans="1:13" x14ac:dyDescent="0.2">
      <c r="A26" s="7"/>
      <c r="B26" s="17">
        <v>400</v>
      </c>
      <c r="C26" s="16">
        <v>406</v>
      </c>
      <c r="D26" s="33">
        <v>4</v>
      </c>
      <c r="E26" s="32">
        <v>6</v>
      </c>
      <c r="F26" s="13" t="s">
        <v>35</v>
      </c>
      <c r="G26" s="31">
        <v>8976092.0899999999</v>
      </c>
      <c r="H26" s="30">
        <v>8959755.4900000002</v>
      </c>
      <c r="I26" s="52">
        <f t="shared" si="0"/>
        <v>99.817998747827019</v>
      </c>
      <c r="J26" s="8">
        <v>10100</v>
      </c>
      <c r="K26" s="8">
        <v>0</v>
      </c>
      <c r="L26" s="8">
        <v>0</v>
      </c>
      <c r="M26" s="2"/>
    </row>
    <row r="27" spans="1:13" x14ac:dyDescent="0.2">
      <c r="A27" s="7"/>
      <c r="B27" s="17">
        <v>400</v>
      </c>
      <c r="C27" s="16">
        <v>409</v>
      </c>
      <c r="D27" s="33">
        <v>4</v>
      </c>
      <c r="E27" s="32">
        <v>9</v>
      </c>
      <c r="F27" s="13" t="s">
        <v>34</v>
      </c>
      <c r="G27" s="31">
        <v>833289525.10000002</v>
      </c>
      <c r="H27" s="30">
        <v>753388429.98000002</v>
      </c>
      <c r="I27" s="52">
        <f t="shared" si="0"/>
        <v>90.411364512183042</v>
      </c>
      <c r="J27" s="8">
        <v>10606</v>
      </c>
      <c r="K27" s="8">
        <v>0</v>
      </c>
      <c r="L27" s="8">
        <v>0</v>
      </c>
      <c r="M27" s="2"/>
    </row>
    <row r="28" spans="1:13" x14ac:dyDescent="0.2">
      <c r="A28" s="7"/>
      <c r="B28" s="17">
        <v>400</v>
      </c>
      <c r="C28" s="16">
        <v>412</v>
      </c>
      <c r="D28" s="10">
        <v>4</v>
      </c>
      <c r="E28" s="9">
        <v>12</v>
      </c>
      <c r="F28" s="25" t="s">
        <v>33</v>
      </c>
      <c r="G28" s="29">
        <v>36939862.57</v>
      </c>
      <c r="H28" s="28">
        <v>36426478.530000001</v>
      </c>
      <c r="I28" s="52">
        <f t="shared" si="0"/>
        <v>98.610216702817581</v>
      </c>
      <c r="J28" s="8">
        <v>10100</v>
      </c>
      <c r="K28" s="8">
        <v>0</v>
      </c>
      <c r="L28" s="8">
        <v>0</v>
      </c>
      <c r="M28" s="2"/>
    </row>
    <row r="29" spans="1:13" x14ac:dyDescent="0.2">
      <c r="A29" s="7"/>
      <c r="B29" s="17">
        <v>500</v>
      </c>
      <c r="C29" s="16">
        <v>505</v>
      </c>
      <c r="D29" s="22">
        <v>5</v>
      </c>
      <c r="E29" s="21" t="s">
        <v>3</v>
      </c>
      <c r="F29" s="20" t="s">
        <v>32</v>
      </c>
      <c r="G29" s="19">
        <v>494295286.19999999</v>
      </c>
      <c r="H29" s="18">
        <f>H30+H31+H32+H33</f>
        <v>447084432.43000001</v>
      </c>
      <c r="I29" s="51">
        <f t="shared" si="0"/>
        <v>90.448856161881807</v>
      </c>
      <c r="J29" s="8"/>
      <c r="K29" s="8">
        <v>4716780344</v>
      </c>
      <c r="L29" s="8">
        <v>0</v>
      </c>
      <c r="M29" s="2"/>
    </row>
    <row r="30" spans="1:13" x14ac:dyDescent="0.2">
      <c r="A30" s="7"/>
      <c r="B30" s="17">
        <v>500</v>
      </c>
      <c r="C30" s="16">
        <v>501</v>
      </c>
      <c r="D30" s="15">
        <v>5</v>
      </c>
      <c r="E30" s="14">
        <v>1</v>
      </c>
      <c r="F30" s="13" t="s">
        <v>31</v>
      </c>
      <c r="G30" s="12">
        <v>106773042.18000001</v>
      </c>
      <c r="H30" s="11">
        <v>74242708.709999993</v>
      </c>
      <c r="I30" s="52">
        <f t="shared" si="0"/>
        <v>69.533196014814521</v>
      </c>
      <c r="J30" s="8">
        <v>10100</v>
      </c>
      <c r="K30" s="8">
        <v>0</v>
      </c>
      <c r="L30" s="8">
        <v>0</v>
      </c>
      <c r="M30" s="2"/>
    </row>
    <row r="31" spans="1:13" x14ac:dyDescent="0.2">
      <c r="A31" s="7"/>
      <c r="B31" s="17">
        <v>500</v>
      </c>
      <c r="C31" s="16">
        <v>502</v>
      </c>
      <c r="D31" s="33">
        <v>5</v>
      </c>
      <c r="E31" s="32">
        <v>2</v>
      </c>
      <c r="F31" s="13" t="s">
        <v>30</v>
      </c>
      <c r="G31" s="31">
        <v>14299791.26</v>
      </c>
      <c r="H31" s="30">
        <v>14182661.039999999</v>
      </c>
      <c r="I31" s="52">
        <f t="shared" si="0"/>
        <v>99.180895595814448</v>
      </c>
      <c r="J31" s="8">
        <v>10100</v>
      </c>
      <c r="K31" s="8">
        <v>0</v>
      </c>
      <c r="L31" s="8">
        <v>0</v>
      </c>
      <c r="M31" s="2"/>
    </row>
    <row r="32" spans="1:13" x14ac:dyDescent="0.2">
      <c r="A32" s="7"/>
      <c r="B32" s="17">
        <v>500</v>
      </c>
      <c r="C32" s="16">
        <v>503</v>
      </c>
      <c r="D32" s="33">
        <v>5</v>
      </c>
      <c r="E32" s="32">
        <v>3</v>
      </c>
      <c r="F32" s="13" t="s">
        <v>29</v>
      </c>
      <c r="G32" s="31">
        <v>335175089.25999999</v>
      </c>
      <c r="H32" s="30">
        <v>321149260.54000002</v>
      </c>
      <c r="I32" s="52">
        <f t="shared" si="0"/>
        <v>95.815372571104191</v>
      </c>
      <c r="J32" s="8">
        <v>10100</v>
      </c>
      <c r="K32" s="8">
        <v>4716780344</v>
      </c>
      <c r="L32" s="8">
        <v>0</v>
      </c>
      <c r="M32" s="2"/>
    </row>
    <row r="33" spans="1:13" x14ac:dyDescent="0.2">
      <c r="A33" s="7"/>
      <c r="B33" s="17">
        <v>500</v>
      </c>
      <c r="C33" s="16">
        <v>505</v>
      </c>
      <c r="D33" s="10">
        <v>5</v>
      </c>
      <c r="E33" s="9">
        <v>5</v>
      </c>
      <c r="F33" s="25" t="s">
        <v>28</v>
      </c>
      <c r="G33" s="29">
        <v>38047363.5</v>
      </c>
      <c r="H33" s="28">
        <v>37509802.140000001</v>
      </c>
      <c r="I33" s="52">
        <f t="shared" si="0"/>
        <v>98.587125859588141</v>
      </c>
      <c r="J33" s="8">
        <v>10100</v>
      </c>
      <c r="K33" s="8">
        <v>0</v>
      </c>
      <c r="L33" s="8">
        <v>0</v>
      </c>
      <c r="M33" s="2"/>
    </row>
    <row r="34" spans="1:13" x14ac:dyDescent="0.2">
      <c r="A34" s="7"/>
      <c r="B34" s="17">
        <v>600</v>
      </c>
      <c r="C34" s="16">
        <v>605</v>
      </c>
      <c r="D34" s="22">
        <v>6</v>
      </c>
      <c r="E34" s="21" t="s">
        <v>3</v>
      </c>
      <c r="F34" s="20" t="s">
        <v>27</v>
      </c>
      <c r="G34" s="19">
        <v>500000</v>
      </c>
      <c r="H34" s="18">
        <f>H35</f>
        <v>499680.06</v>
      </c>
      <c r="I34" s="51">
        <f t="shared" si="0"/>
        <v>99.936011999999991</v>
      </c>
      <c r="J34" s="8"/>
      <c r="K34" s="8">
        <v>0</v>
      </c>
      <c r="L34" s="8">
        <v>0</v>
      </c>
      <c r="M34" s="2"/>
    </row>
    <row r="35" spans="1:13" x14ac:dyDescent="0.2">
      <c r="A35" s="7"/>
      <c r="B35" s="17">
        <v>600</v>
      </c>
      <c r="C35" s="16">
        <v>605</v>
      </c>
      <c r="D35" s="27">
        <v>6</v>
      </c>
      <c r="E35" s="26">
        <v>5</v>
      </c>
      <c r="F35" s="25" t="s">
        <v>26</v>
      </c>
      <c r="G35" s="24">
        <v>500000</v>
      </c>
      <c r="H35" s="23">
        <v>499680.06</v>
      </c>
      <c r="I35" s="52">
        <f t="shared" si="0"/>
        <v>99.936011999999991</v>
      </c>
      <c r="J35" s="8">
        <v>10100</v>
      </c>
      <c r="K35" s="8">
        <v>0</v>
      </c>
      <c r="L35" s="8">
        <v>0</v>
      </c>
      <c r="M35" s="2"/>
    </row>
    <row r="36" spans="1:13" x14ac:dyDescent="0.2">
      <c r="A36" s="7"/>
      <c r="B36" s="17">
        <v>700</v>
      </c>
      <c r="C36" s="16">
        <v>709</v>
      </c>
      <c r="D36" s="22">
        <v>7</v>
      </c>
      <c r="E36" s="21" t="s">
        <v>3</v>
      </c>
      <c r="F36" s="20" t="s">
        <v>25</v>
      </c>
      <c r="G36" s="19">
        <v>2838551003.9899998</v>
      </c>
      <c r="H36" s="18">
        <f>H37+H38+H39+H40+H41</f>
        <v>2827163091.0799999</v>
      </c>
      <c r="I36" s="51">
        <f t="shared" si="0"/>
        <v>99.598812461217278</v>
      </c>
      <c r="J36" s="8"/>
      <c r="K36" s="8">
        <v>0</v>
      </c>
      <c r="L36" s="8">
        <v>0</v>
      </c>
      <c r="M36" s="2"/>
    </row>
    <row r="37" spans="1:13" x14ac:dyDescent="0.2">
      <c r="A37" s="7"/>
      <c r="B37" s="17">
        <v>700</v>
      </c>
      <c r="C37" s="16">
        <v>701</v>
      </c>
      <c r="D37" s="15">
        <v>7</v>
      </c>
      <c r="E37" s="14">
        <v>1</v>
      </c>
      <c r="F37" s="13" t="s">
        <v>24</v>
      </c>
      <c r="G37" s="12">
        <v>1200311789.2</v>
      </c>
      <c r="H37" s="11">
        <v>1209618607.3599999</v>
      </c>
      <c r="I37" s="52">
        <f t="shared" si="0"/>
        <v>100.77536672085866</v>
      </c>
      <c r="J37" s="8">
        <v>10429</v>
      </c>
      <c r="K37" s="8">
        <v>0</v>
      </c>
      <c r="L37" s="8">
        <v>0</v>
      </c>
      <c r="M37" s="2"/>
    </row>
    <row r="38" spans="1:13" x14ac:dyDescent="0.2">
      <c r="A38" s="7"/>
      <c r="B38" s="17">
        <v>700</v>
      </c>
      <c r="C38" s="16">
        <v>702</v>
      </c>
      <c r="D38" s="33">
        <v>7</v>
      </c>
      <c r="E38" s="32">
        <v>2</v>
      </c>
      <c r="F38" s="13" t="s">
        <v>23</v>
      </c>
      <c r="G38" s="31">
        <v>1368993870.23</v>
      </c>
      <c r="H38" s="30">
        <v>1348902875.74</v>
      </c>
      <c r="I38" s="52">
        <f t="shared" si="0"/>
        <v>98.53242626377687</v>
      </c>
      <c r="J38" s="8">
        <v>10100</v>
      </c>
      <c r="K38" s="8">
        <v>0</v>
      </c>
      <c r="L38" s="8">
        <v>0</v>
      </c>
      <c r="M38" s="2"/>
    </row>
    <row r="39" spans="1:13" x14ac:dyDescent="0.2">
      <c r="A39" s="7"/>
      <c r="B39" s="17">
        <v>700</v>
      </c>
      <c r="C39" s="16">
        <v>703</v>
      </c>
      <c r="D39" s="33">
        <v>7</v>
      </c>
      <c r="E39" s="32">
        <v>3</v>
      </c>
      <c r="F39" s="13" t="s">
        <v>22</v>
      </c>
      <c r="G39" s="31">
        <v>153053701.87</v>
      </c>
      <c r="H39" s="30">
        <v>152945403.69</v>
      </c>
      <c r="I39" s="52">
        <f t="shared" si="0"/>
        <v>99.92924171145367</v>
      </c>
      <c r="J39" s="8">
        <v>10130</v>
      </c>
      <c r="K39" s="8">
        <v>0</v>
      </c>
      <c r="L39" s="8">
        <v>0</v>
      </c>
      <c r="M39" s="2"/>
    </row>
    <row r="40" spans="1:13" x14ac:dyDescent="0.2">
      <c r="A40" s="7"/>
      <c r="B40" s="17">
        <v>700</v>
      </c>
      <c r="C40" s="16">
        <v>707</v>
      </c>
      <c r="D40" s="33">
        <v>7</v>
      </c>
      <c r="E40" s="32">
        <v>7</v>
      </c>
      <c r="F40" s="13" t="s">
        <v>21</v>
      </c>
      <c r="G40" s="31">
        <v>73288393.329999998</v>
      </c>
      <c r="H40" s="30">
        <v>73060608.329999998</v>
      </c>
      <c r="I40" s="52">
        <f t="shared" si="0"/>
        <v>99.689193623096173</v>
      </c>
      <c r="J40" s="8">
        <v>10100</v>
      </c>
      <c r="K40" s="8">
        <v>0</v>
      </c>
      <c r="L40" s="8">
        <v>0</v>
      </c>
      <c r="M40" s="2"/>
    </row>
    <row r="41" spans="1:13" x14ac:dyDescent="0.2">
      <c r="A41" s="7"/>
      <c r="B41" s="17">
        <v>700</v>
      </c>
      <c r="C41" s="16">
        <v>709</v>
      </c>
      <c r="D41" s="10">
        <v>7</v>
      </c>
      <c r="E41" s="9">
        <v>9</v>
      </c>
      <c r="F41" s="25" t="s">
        <v>20</v>
      </c>
      <c r="G41" s="29">
        <v>42903249.359999999</v>
      </c>
      <c r="H41" s="28">
        <v>42635595.960000001</v>
      </c>
      <c r="I41" s="52">
        <f t="shared" si="0"/>
        <v>99.376146553017179</v>
      </c>
      <c r="J41" s="8">
        <v>10100</v>
      </c>
      <c r="K41" s="8">
        <v>0</v>
      </c>
      <c r="L41" s="8">
        <v>0</v>
      </c>
      <c r="M41" s="2"/>
    </row>
    <row r="42" spans="1:13" x14ac:dyDescent="0.2">
      <c r="A42" s="7"/>
      <c r="B42" s="17">
        <v>800</v>
      </c>
      <c r="C42" s="16">
        <v>804</v>
      </c>
      <c r="D42" s="22">
        <v>8</v>
      </c>
      <c r="E42" s="21" t="s">
        <v>3</v>
      </c>
      <c r="F42" s="20" t="s">
        <v>19</v>
      </c>
      <c r="G42" s="19">
        <v>212846217.66999999</v>
      </c>
      <c r="H42" s="18">
        <f>H43+H44</f>
        <v>209274558.38</v>
      </c>
      <c r="I42" s="51">
        <f t="shared" si="0"/>
        <v>98.321953131656045</v>
      </c>
      <c r="J42" s="8"/>
      <c r="K42" s="8">
        <v>0</v>
      </c>
      <c r="L42" s="8">
        <v>0</v>
      </c>
      <c r="M42" s="2"/>
    </row>
    <row r="43" spans="1:13" x14ac:dyDescent="0.2">
      <c r="A43" s="7"/>
      <c r="B43" s="17">
        <v>800</v>
      </c>
      <c r="C43" s="16">
        <v>801</v>
      </c>
      <c r="D43" s="15">
        <v>8</v>
      </c>
      <c r="E43" s="14">
        <v>1</v>
      </c>
      <c r="F43" s="13" t="s">
        <v>18</v>
      </c>
      <c r="G43" s="12">
        <v>182308843.71000001</v>
      </c>
      <c r="H43" s="11">
        <v>179415860.06</v>
      </c>
      <c r="I43" s="52">
        <f t="shared" si="0"/>
        <v>98.413141353360842</v>
      </c>
      <c r="J43" s="8">
        <v>10130</v>
      </c>
      <c r="K43" s="8">
        <v>0</v>
      </c>
      <c r="L43" s="8">
        <v>0</v>
      </c>
      <c r="M43" s="2"/>
    </row>
    <row r="44" spans="1:13" x14ac:dyDescent="0.2">
      <c r="A44" s="7"/>
      <c r="B44" s="17">
        <v>800</v>
      </c>
      <c r="C44" s="16">
        <v>804</v>
      </c>
      <c r="D44" s="10">
        <v>8</v>
      </c>
      <c r="E44" s="9">
        <v>4</v>
      </c>
      <c r="F44" s="25" t="s">
        <v>17</v>
      </c>
      <c r="G44" s="29">
        <v>30537373.960000001</v>
      </c>
      <c r="H44" s="28">
        <v>29858698.32</v>
      </c>
      <c r="I44" s="52">
        <f t="shared" si="0"/>
        <v>97.777557294582778</v>
      </c>
      <c r="J44" s="8">
        <v>10100</v>
      </c>
      <c r="K44" s="8">
        <v>0</v>
      </c>
      <c r="L44" s="8">
        <v>0</v>
      </c>
      <c r="M44" s="2"/>
    </row>
    <row r="45" spans="1:13" x14ac:dyDescent="0.2">
      <c r="A45" s="7"/>
      <c r="B45" s="17">
        <v>1000</v>
      </c>
      <c r="C45" s="16">
        <v>1006</v>
      </c>
      <c r="D45" s="22">
        <v>10</v>
      </c>
      <c r="E45" s="21" t="s">
        <v>3</v>
      </c>
      <c r="F45" s="20" t="s">
        <v>16</v>
      </c>
      <c r="G45" s="19">
        <v>1810575059.05</v>
      </c>
      <c r="H45" s="18">
        <f>H46+H47+H48+H49+H50</f>
        <v>1790832018.0200002</v>
      </c>
      <c r="I45" s="51">
        <f t="shared" si="0"/>
        <v>98.909570695160312</v>
      </c>
      <c r="J45" s="8"/>
      <c r="K45" s="8">
        <v>0</v>
      </c>
      <c r="L45" s="8">
        <v>0</v>
      </c>
      <c r="M45" s="2"/>
    </row>
    <row r="46" spans="1:13" x14ac:dyDescent="0.2">
      <c r="A46" s="7"/>
      <c r="B46" s="17">
        <v>1000</v>
      </c>
      <c r="C46" s="16">
        <v>1001</v>
      </c>
      <c r="D46" s="15">
        <v>10</v>
      </c>
      <c r="E46" s="14">
        <v>1</v>
      </c>
      <c r="F46" s="13" t="s">
        <v>15</v>
      </c>
      <c r="G46" s="12">
        <v>9799596</v>
      </c>
      <c r="H46" s="11">
        <v>9799543.2599999998</v>
      </c>
      <c r="I46" s="52">
        <f t="shared" si="0"/>
        <v>99.999461814548269</v>
      </c>
      <c r="J46" s="8">
        <v>10100</v>
      </c>
      <c r="K46" s="8">
        <v>0</v>
      </c>
      <c r="L46" s="8">
        <v>0</v>
      </c>
      <c r="M46" s="2"/>
    </row>
    <row r="47" spans="1:13" x14ac:dyDescent="0.2">
      <c r="A47" s="7"/>
      <c r="B47" s="17">
        <v>1000</v>
      </c>
      <c r="C47" s="16">
        <v>1002</v>
      </c>
      <c r="D47" s="33">
        <v>10</v>
      </c>
      <c r="E47" s="32">
        <v>2</v>
      </c>
      <c r="F47" s="13" t="s">
        <v>14</v>
      </c>
      <c r="G47" s="31">
        <v>130201988.03</v>
      </c>
      <c r="H47" s="30">
        <v>130003035.75</v>
      </c>
      <c r="I47" s="52">
        <f t="shared" si="0"/>
        <v>99.847197202584837</v>
      </c>
      <c r="J47" s="8">
        <v>10406</v>
      </c>
      <c r="K47" s="8">
        <v>0</v>
      </c>
      <c r="L47" s="8">
        <v>0</v>
      </c>
      <c r="M47" s="2"/>
    </row>
    <row r="48" spans="1:13" x14ac:dyDescent="0.2">
      <c r="A48" s="7"/>
      <c r="B48" s="17">
        <v>1000</v>
      </c>
      <c r="C48" s="16">
        <v>1003</v>
      </c>
      <c r="D48" s="33">
        <v>10</v>
      </c>
      <c r="E48" s="32">
        <v>3</v>
      </c>
      <c r="F48" s="13" t="s">
        <v>13</v>
      </c>
      <c r="G48" s="31">
        <v>888662309.04999995</v>
      </c>
      <c r="H48" s="30">
        <v>870176777.74000001</v>
      </c>
      <c r="I48" s="52">
        <f t="shared" si="0"/>
        <v>97.919847491927342</v>
      </c>
      <c r="J48" s="8">
        <v>10313</v>
      </c>
      <c r="K48" s="8">
        <v>0</v>
      </c>
      <c r="L48" s="8">
        <v>0</v>
      </c>
      <c r="M48" s="2"/>
    </row>
    <row r="49" spans="1:13" x14ac:dyDescent="0.2">
      <c r="A49" s="7"/>
      <c r="B49" s="17">
        <v>1000</v>
      </c>
      <c r="C49" s="16">
        <v>1004</v>
      </c>
      <c r="D49" s="33">
        <v>10</v>
      </c>
      <c r="E49" s="32">
        <v>4</v>
      </c>
      <c r="F49" s="13" t="s">
        <v>12</v>
      </c>
      <c r="G49" s="31">
        <v>768173048.97000003</v>
      </c>
      <c r="H49" s="30">
        <v>767184418.88</v>
      </c>
      <c r="I49" s="52">
        <f t="shared" si="0"/>
        <v>99.871301122666878</v>
      </c>
      <c r="J49" s="8">
        <v>30236</v>
      </c>
      <c r="K49" s="8">
        <v>0</v>
      </c>
      <c r="L49" s="8">
        <v>0</v>
      </c>
      <c r="M49" s="2"/>
    </row>
    <row r="50" spans="1:13" x14ac:dyDescent="0.2">
      <c r="A50" s="7"/>
      <c r="B50" s="17">
        <v>1000</v>
      </c>
      <c r="C50" s="16">
        <v>1006</v>
      </c>
      <c r="D50" s="10">
        <v>10</v>
      </c>
      <c r="E50" s="9">
        <v>6</v>
      </c>
      <c r="F50" s="25" t="s">
        <v>11</v>
      </c>
      <c r="G50" s="29">
        <v>13738117</v>
      </c>
      <c r="H50" s="28">
        <v>13668242.390000001</v>
      </c>
      <c r="I50" s="52">
        <f t="shared" si="0"/>
        <v>99.491381460792624</v>
      </c>
      <c r="J50" s="8">
        <v>10100</v>
      </c>
      <c r="K50" s="8">
        <v>0</v>
      </c>
      <c r="L50" s="8">
        <v>0</v>
      </c>
      <c r="M50" s="2"/>
    </row>
    <row r="51" spans="1:13" x14ac:dyDescent="0.2">
      <c r="A51" s="7"/>
      <c r="B51" s="17">
        <v>1100</v>
      </c>
      <c r="C51" s="16">
        <v>1105</v>
      </c>
      <c r="D51" s="22">
        <v>11</v>
      </c>
      <c r="E51" s="21" t="s">
        <v>3</v>
      </c>
      <c r="F51" s="20" t="s">
        <v>10</v>
      </c>
      <c r="G51" s="19">
        <v>362109922.05000001</v>
      </c>
      <c r="H51" s="18">
        <f>H52+H53+H54+H55</f>
        <v>343675918.19</v>
      </c>
      <c r="I51" s="51">
        <f t="shared" si="0"/>
        <v>94.909279548143772</v>
      </c>
      <c r="J51" s="8"/>
      <c r="K51" s="8">
        <v>0</v>
      </c>
      <c r="L51" s="8">
        <v>0</v>
      </c>
      <c r="M51" s="2"/>
    </row>
    <row r="52" spans="1:13" x14ac:dyDescent="0.2">
      <c r="A52" s="7"/>
      <c r="B52" s="17">
        <v>1100</v>
      </c>
      <c r="C52" s="16">
        <v>1101</v>
      </c>
      <c r="D52" s="15">
        <v>11</v>
      </c>
      <c r="E52" s="14">
        <v>1</v>
      </c>
      <c r="F52" s="13" t="s">
        <v>9</v>
      </c>
      <c r="G52" s="12">
        <v>221914028.88</v>
      </c>
      <c r="H52" s="11">
        <v>221680342.94999999</v>
      </c>
      <c r="I52" s="52">
        <f t="shared" si="0"/>
        <v>99.894695287549226</v>
      </c>
      <c r="J52" s="8">
        <v>10100</v>
      </c>
      <c r="K52" s="8">
        <v>0</v>
      </c>
      <c r="L52" s="8">
        <v>0</v>
      </c>
      <c r="M52" s="2"/>
    </row>
    <row r="53" spans="1:13" x14ac:dyDescent="0.2">
      <c r="A53" s="7"/>
      <c r="B53" s="17">
        <v>1100</v>
      </c>
      <c r="C53" s="16">
        <v>1102</v>
      </c>
      <c r="D53" s="33">
        <v>11</v>
      </c>
      <c r="E53" s="32">
        <v>2</v>
      </c>
      <c r="F53" s="13" t="s">
        <v>8</v>
      </c>
      <c r="G53" s="31">
        <v>127167124.17</v>
      </c>
      <c r="H53" s="30">
        <v>108968696.31999999</v>
      </c>
      <c r="I53" s="52">
        <f t="shared" si="0"/>
        <v>85.689361170366709</v>
      </c>
      <c r="J53" s="8">
        <v>10346</v>
      </c>
      <c r="K53" s="8">
        <v>0</v>
      </c>
      <c r="L53" s="8">
        <v>0</v>
      </c>
      <c r="M53" s="2"/>
    </row>
    <row r="54" spans="1:13" x14ac:dyDescent="0.2">
      <c r="A54" s="7"/>
      <c r="B54" s="17">
        <v>1100</v>
      </c>
      <c r="C54" s="16">
        <v>1103</v>
      </c>
      <c r="D54" s="33">
        <v>11</v>
      </c>
      <c r="E54" s="32">
        <v>3</v>
      </c>
      <c r="F54" s="13" t="s">
        <v>7</v>
      </c>
      <c r="G54" s="31">
        <v>6205269</v>
      </c>
      <c r="H54" s="30">
        <v>6205268.2599999998</v>
      </c>
      <c r="I54" s="52">
        <f t="shared" si="0"/>
        <v>99.999988074650744</v>
      </c>
      <c r="J54" s="8">
        <v>10349</v>
      </c>
      <c r="K54" s="8">
        <v>0</v>
      </c>
      <c r="L54" s="8">
        <v>0</v>
      </c>
      <c r="M54" s="2"/>
    </row>
    <row r="55" spans="1:13" x14ac:dyDescent="0.2">
      <c r="A55" s="7"/>
      <c r="B55" s="17">
        <v>1100</v>
      </c>
      <c r="C55" s="16">
        <v>1105</v>
      </c>
      <c r="D55" s="10">
        <v>11</v>
      </c>
      <c r="E55" s="9">
        <v>5</v>
      </c>
      <c r="F55" s="25" t="s">
        <v>6</v>
      </c>
      <c r="G55" s="29">
        <v>6823500</v>
      </c>
      <c r="H55" s="28">
        <v>6821610.6600000001</v>
      </c>
      <c r="I55" s="52">
        <f t="shared" si="0"/>
        <v>99.972311277203787</v>
      </c>
      <c r="J55" s="8">
        <v>10100</v>
      </c>
      <c r="K55" s="8">
        <v>0</v>
      </c>
      <c r="L55" s="8">
        <v>0</v>
      </c>
      <c r="M55" s="2"/>
    </row>
    <row r="56" spans="1:13" x14ac:dyDescent="0.2">
      <c r="A56" s="7"/>
      <c r="B56" s="17">
        <v>1200</v>
      </c>
      <c r="C56" s="16">
        <v>1202</v>
      </c>
      <c r="D56" s="22">
        <v>12</v>
      </c>
      <c r="E56" s="21" t="s">
        <v>3</v>
      </c>
      <c r="F56" s="20" t="s">
        <v>5</v>
      </c>
      <c r="G56" s="19">
        <v>4303496</v>
      </c>
      <c r="H56" s="18">
        <f>H57</f>
        <v>4303496</v>
      </c>
      <c r="I56" s="51">
        <f t="shared" si="0"/>
        <v>100</v>
      </c>
      <c r="J56" s="8"/>
      <c r="K56" s="8">
        <v>0</v>
      </c>
      <c r="L56" s="8">
        <v>0</v>
      </c>
      <c r="M56" s="2"/>
    </row>
    <row r="57" spans="1:13" x14ac:dyDescent="0.2">
      <c r="A57" s="7"/>
      <c r="B57" s="17">
        <v>1200</v>
      </c>
      <c r="C57" s="16">
        <v>1202</v>
      </c>
      <c r="D57" s="27">
        <v>12</v>
      </c>
      <c r="E57" s="26">
        <v>2</v>
      </c>
      <c r="F57" s="25" t="s">
        <v>4</v>
      </c>
      <c r="G57" s="24">
        <v>4303496</v>
      </c>
      <c r="H57" s="23">
        <v>4303496</v>
      </c>
      <c r="I57" s="51">
        <f t="shared" si="0"/>
        <v>100</v>
      </c>
      <c r="J57" s="8">
        <v>10100</v>
      </c>
      <c r="K57" s="8">
        <v>0</v>
      </c>
      <c r="L57" s="8">
        <v>0</v>
      </c>
      <c r="M57" s="2"/>
    </row>
    <row r="58" spans="1:13" ht="25.5" x14ac:dyDescent="0.2">
      <c r="A58" s="7"/>
      <c r="B58" s="17">
        <v>1300</v>
      </c>
      <c r="C58" s="16">
        <v>1301</v>
      </c>
      <c r="D58" s="22">
        <v>13</v>
      </c>
      <c r="E58" s="21" t="s">
        <v>3</v>
      </c>
      <c r="F58" s="20" t="s">
        <v>2</v>
      </c>
      <c r="G58" s="19">
        <v>66195583.850000001</v>
      </c>
      <c r="H58" s="18">
        <f>H59</f>
        <v>66079123.950000003</v>
      </c>
      <c r="I58" s="51">
        <f t="shared" si="0"/>
        <v>99.824066964551747</v>
      </c>
      <c r="J58" s="8"/>
      <c r="K58" s="8">
        <v>0</v>
      </c>
      <c r="L58" s="8">
        <v>0</v>
      </c>
      <c r="M58" s="2"/>
    </row>
    <row r="59" spans="1:13" ht="25.5" x14ac:dyDescent="0.2">
      <c r="A59" s="7"/>
      <c r="B59" s="17">
        <v>1300</v>
      </c>
      <c r="C59" s="16">
        <v>1301</v>
      </c>
      <c r="D59" s="15">
        <v>13</v>
      </c>
      <c r="E59" s="14">
        <v>1</v>
      </c>
      <c r="F59" s="13" t="s">
        <v>1</v>
      </c>
      <c r="G59" s="12">
        <v>66195583.850000001</v>
      </c>
      <c r="H59" s="11">
        <v>66079123.950000003</v>
      </c>
      <c r="I59" s="51">
        <f t="shared" si="0"/>
        <v>99.824066964551747</v>
      </c>
      <c r="J59" s="8">
        <v>10100</v>
      </c>
      <c r="K59" s="8">
        <v>0</v>
      </c>
      <c r="L59" s="8">
        <v>0</v>
      </c>
      <c r="M59" s="2"/>
    </row>
    <row r="60" spans="1:13" x14ac:dyDescent="0.2">
      <c r="A60" s="7"/>
      <c r="B60" s="6"/>
      <c r="C60" s="5"/>
      <c r="D60" s="54" t="s">
        <v>0</v>
      </c>
      <c r="E60" s="55"/>
      <c r="F60" s="55"/>
      <c r="G60" s="4">
        <v>7006950846.8999996</v>
      </c>
      <c r="H60" s="4">
        <f>H12+H21+H24+H29+H34+H36+H42+H45+H51+H56+H58</f>
        <v>6821408034.29</v>
      </c>
      <c r="I60" s="51">
        <f t="shared" si="0"/>
        <v>97.352017779715311</v>
      </c>
      <c r="J60" s="3"/>
      <c r="K60" s="2"/>
      <c r="L60" s="2"/>
      <c r="M60" s="2"/>
    </row>
  </sheetData>
  <mergeCells count="7">
    <mergeCell ref="D8:I8"/>
    <mergeCell ref="D60:F60"/>
    <mergeCell ref="H10:H11"/>
    <mergeCell ref="I10:I11"/>
    <mergeCell ref="D10:E10"/>
    <mergeCell ref="F10:F11"/>
    <mergeCell ref="G10:G11"/>
  </mergeCells>
  <pageMargins left="0.74803149606299213" right="0.35433070866141736" top="0.59055118110236227" bottom="0.59055118110236227" header="0.51181102362204722" footer="0.51181102362204722"/>
  <pageSetup paperSize="9" scale="76" firstPageNumber="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2022-03-10T11:26:23Z</cp:lastPrinted>
  <dcterms:created xsi:type="dcterms:W3CDTF">2021-12-24T05:46:28Z</dcterms:created>
  <dcterms:modified xsi:type="dcterms:W3CDTF">2022-03-10T11:26:28Z</dcterms:modified>
</cp:coreProperties>
</file>